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9Ｕ・ＩターンＧ\UIJターン新規就業支援(わくわく地方生活実現政策パッケージ)\実施要領\R1年８月改正\"/>
    </mc:Choice>
  </mc:AlternateContent>
  <workbookProtection workbookAlgorithmName="SHA-512" workbookHashValue="VsV95lv8cCqsfvW4Jjt1KRkXO2xGjZ4ygC8Ql9A42LnXQhjxWPzPrNQVYbGH4BazqErP+rkqJDSFPrW9qLtCyw==" workbookSaltValue="kNPmE8swpT2TnH1HDDPGQw==" workbookSpinCount="100000" lockStructure="1"/>
  <bookViews>
    <workbookView xWindow="0" yWindow="0" windowWidth="20490" windowHeight="777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印刷用データ!$A$1:$L$51</definedName>
    <definedName name="誓約チェック">誓約書!$J$33</definedName>
  </definedNames>
  <calcPr calcId="152511"/>
</workbook>
</file>

<file path=xl/calcChain.xml><?xml version="1.0" encoding="utf-8"?>
<calcChain xmlns="http://schemas.openxmlformats.org/spreadsheetml/2006/main">
  <c r="B4" i="2" l="1"/>
  <c r="X3" i="2"/>
  <c r="I4" i="3" l="1"/>
  <c r="G22" i="1" l="1"/>
  <c r="D8" i="1" l="1"/>
  <c r="J8" i="1"/>
  <c r="J33" i="4" l="1"/>
  <c r="G26" i="1" s="1"/>
  <c r="G25" i="1"/>
  <c r="D9" i="1"/>
  <c r="I5" i="3" l="1"/>
  <c r="I6" i="3"/>
  <c r="I3" i="3"/>
  <c r="G15" i="1"/>
  <c r="J2" i="1" l="1"/>
  <c r="J10" i="1"/>
  <c r="D10" i="1"/>
  <c r="G21" i="1"/>
  <c r="G20" i="1"/>
  <c r="G19" i="1"/>
  <c r="G18" i="1"/>
  <c r="G17" i="1"/>
  <c r="G16" i="1"/>
  <c r="D11" i="1"/>
  <c r="J9" i="1"/>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1" i="3"/>
  <c r="I42" i="3"/>
</calcChain>
</file>

<file path=xl/sharedStrings.xml><?xml version="1.0" encoding="utf-8"?>
<sst xmlns="http://schemas.openxmlformats.org/spreadsheetml/2006/main" count="252" uniqueCount="240">
  <si>
    <t>フリガナ</t>
    <phoneticPr fontId="1"/>
  </si>
  <si>
    <t>電話
番号</t>
    <rPh sb="0" eb="2">
      <t>デンワ</t>
    </rPh>
    <rPh sb="3" eb="5">
      <t>バンゴウ</t>
    </rPh>
    <phoneticPr fontId="1"/>
  </si>
  <si>
    <t>１　申請者欄</t>
    <rPh sb="2" eb="5">
      <t>シンセイシャ</t>
    </rPh>
    <rPh sb="5" eb="6">
      <t>ラン</t>
    </rPh>
    <phoneticPr fontId="1"/>
  </si>
  <si>
    <t>法人名</t>
    <rPh sb="0" eb="2">
      <t>ホウジン</t>
    </rPh>
    <rPh sb="2" eb="3">
      <t>メイ</t>
    </rPh>
    <phoneticPr fontId="1"/>
  </si>
  <si>
    <t>フリガナ</t>
    <phoneticPr fontId="1"/>
  </si>
  <si>
    <t>法人の代表者
氏名</t>
    <rPh sb="0" eb="2">
      <t>ホウジン</t>
    </rPh>
    <rPh sb="3" eb="6">
      <t>ダイヒョウシャ</t>
    </rPh>
    <rPh sb="7" eb="9">
      <t>シメイ</t>
    </rPh>
    <phoneticPr fontId="1"/>
  </si>
  <si>
    <t>法人番号</t>
    <rPh sb="0" eb="2">
      <t>ホウジン</t>
    </rPh>
    <rPh sb="2" eb="4">
      <t>バンゴウ</t>
    </rPh>
    <phoneticPr fontId="1"/>
  </si>
  <si>
    <t>該当する</t>
    <rPh sb="0" eb="2">
      <t>ガイトウ</t>
    </rPh>
    <phoneticPr fontId="1"/>
  </si>
  <si>
    <t>該当しない</t>
    <rPh sb="0" eb="2">
      <t>ガイトウ</t>
    </rPh>
    <phoneticPr fontId="1"/>
  </si>
  <si>
    <t>官公庁等ではないこと</t>
    <rPh sb="0" eb="3">
      <t>カンコウチョウ</t>
    </rPh>
    <rPh sb="3" eb="4">
      <t>トウ</t>
    </rPh>
    <phoneticPr fontId="1"/>
  </si>
  <si>
    <t>資本金10億円以上の法人ではないこと</t>
    <rPh sb="0" eb="3">
      <t>シホンキン</t>
    </rPh>
    <rPh sb="5" eb="7">
      <t>オクエン</t>
    </rPh>
    <rPh sb="7" eb="9">
      <t>イジョウ</t>
    </rPh>
    <rPh sb="10" eb="12">
      <t>ホウジン</t>
    </rPh>
    <phoneticPr fontId="1"/>
  </si>
  <si>
    <t>本社所在地</t>
    <rPh sb="0" eb="2">
      <t>ホンシャ</t>
    </rPh>
    <rPh sb="2" eb="5">
      <t>ショザイチ</t>
    </rPh>
    <phoneticPr fontId="1"/>
  </si>
  <si>
    <t>雇用保険の適用事業主であること</t>
    <rPh sb="0" eb="2">
      <t>コヨウ</t>
    </rPh>
    <rPh sb="2" eb="4">
      <t>ホケン</t>
    </rPh>
    <rPh sb="5" eb="7">
      <t>テキヨウ</t>
    </rPh>
    <rPh sb="7" eb="10">
      <t>ジギョウヌシ</t>
    </rPh>
    <phoneticPr fontId="1"/>
  </si>
  <si>
    <t>（１）国が定める共通要件</t>
    <rPh sb="3" eb="4">
      <t>クニ</t>
    </rPh>
    <rPh sb="5" eb="6">
      <t>サダ</t>
    </rPh>
    <rPh sb="8" eb="10">
      <t>キョウツウ</t>
    </rPh>
    <rPh sb="10" eb="12">
      <t>ヨウケン</t>
    </rPh>
    <phoneticPr fontId="1"/>
  </si>
  <si>
    <t>風俗営業等の規制及び業務の適正化等に関する法律に定める風俗営業者でないこと</t>
    <phoneticPr fontId="1"/>
  </si>
  <si>
    <t>暴力団等の反社会的勢力又は反社会的勢力と関係を有する者でないこと</t>
    <phoneticPr fontId="1"/>
  </si>
  <si>
    <t>みなし大企業ではないこと（※１）</t>
    <rPh sb="3" eb="6">
      <t>ダイキギョウ</t>
    </rPh>
    <phoneticPr fontId="1"/>
  </si>
  <si>
    <t>本社所在地が東京圏（※２）以外の地域又は条件不利地域（※３）にある法人であること</t>
    <rPh sb="0" eb="2">
      <t>ホンシャ</t>
    </rPh>
    <rPh sb="2" eb="5">
      <t>ショザイチ</t>
    </rPh>
    <rPh sb="6" eb="8">
      <t>トウキョウ</t>
    </rPh>
    <rPh sb="8" eb="9">
      <t>ケン</t>
    </rPh>
    <rPh sb="13" eb="15">
      <t>イガイ</t>
    </rPh>
    <rPh sb="16" eb="18">
      <t>チイキ</t>
    </rPh>
    <rPh sb="18" eb="19">
      <t>マタ</t>
    </rPh>
    <rPh sb="20" eb="22">
      <t>ジョウケン</t>
    </rPh>
    <rPh sb="22" eb="24">
      <t>フリ</t>
    </rPh>
    <rPh sb="24" eb="26">
      <t>チイキ</t>
    </rPh>
    <rPh sb="33" eb="35">
      <t>ホウジン</t>
    </rPh>
    <phoneticPr fontId="1"/>
  </si>
  <si>
    <t>北海道知事　宛</t>
    <rPh sb="0" eb="3">
      <t>ホッカイドウ</t>
    </rPh>
    <rPh sb="3" eb="5">
      <t>チジ</t>
    </rPh>
    <rPh sb="6" eb="7">
      <t>ア</t>
    </rPh>
    <phoneticPr fontId="1"/>
  </si>
  <si>
    <t>管理コード（北海道使用欄）</t>
    <rPh sb="0" eb="2">
      <t>カンリ</t>
    </rPh>
    <rPh sb="6" eb="9">
      <t>ホッカイドウ</t>
    </rPh>
    <rPh sb="9" eb="11">
      <t>シヨウ</t>
    </rPh>
    <rPh sb="11" eb="12">
      <t>ラン</t>
    </rPh>
    <phoneticPr fontId="1"/>
  </si>
  <si>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1"/>
  </si>
  <si>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1"/>
  </si>
  <si>
    <t>法人の代表者氏名</t>
    <rPh sb="0" eb="2">
      <t>ホウジン</t>
    </rPh>
    <rPh sb="3" eb="6">
      <t>ダイヒョウシャ</t>
    </rPh>
    <rPh sb="6" eb="8">
      <t>シメイ</t>
    </rPh>
    <phoneticPr fontId="1"/>
  </si>
  <si>
    <t>本社所在地（郵便番号）</t>
    <rPh sb="0" eb="2">
      <t>ホンシャ</t>
    </rPh>
    <rPh sb="2" eb="5">
      <t>ショザイチ</t>
    </rPh>
    <rPh sb="6" eb="8">
      <t>ユウビン</t>
    </rPh>
    <rPh sb="8" eb="10">
      <t>バンゴウ</t>
    </rPh>
    <phoneticPr fontId="1"/>
  </si>
  <si>
    <t>北海道</t>
  </si>
  <si>
    <t>青森県</t>
  </si>
  <si>
    <t>市町村</t>
    <rPh sb="0" eb="3">
      <t>シチョウソン</t>
    </rPh>
    <phoneticPr fontId="1"/>
  </si>
  <si>
    <t>コード</t>
    <phoneticPr fontId="1"/>
  </si>
  <si>
    <t>都道府県</t>
    <rPh sb="0" eb="4">
      <t>トドウフケン</t>
    </rPh>
    <phoneticPr fontId="1"/>
  </si>
  <si>
    <t>01</t>
  </si>
  <si>
    <t>02</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</si>
  <si>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</si>
  <si>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</si>
  <si>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</si>
  <si>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</si>
  <si>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</si>
  <si>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</si>
  <si>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</si>
  <si>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</si>
  <si>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</si>
  <si>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</si>
  <si>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</si>
  <si>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</si>
  <si>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</si>
  <si>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</si>
  <si>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</si>
  <si>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</si>
  <si>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</si>
  <si>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</si>
  <si>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</si>
  <si>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</si>
  <si>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</si>
  <si>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</si>
  <si>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</si>
  <si>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</si>
  <si>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</si>
  <si>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</si>
  <si>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</si>
  <si>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</si>
  <si>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</si>
  <si>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</si>
  <si>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</si>
  <si>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</si>
  <si>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</si>
  <si>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</si>
  <si>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</si>
  <si>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</si>
  <si>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</si>
  <si>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</si>
  <si>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</si>
  <si>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</si>
  <si>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</si>
  <si>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</si>
  <si>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</si>
  <si>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</si>
  <si>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</si>
  <si>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</si>
  <si>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</si>
  <si>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</si>
  <si>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</si>
  <si>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</si>
  <si>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</si>
  <si>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</si>
  <si>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</si>
  <si>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</si>
  <si>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</si>
  <si>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</si>
  <si>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</si>
  <si>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</si>
  <si>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</si>
  <si>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</si>
  <si>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</si>
  <si>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</si>
  <si>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</si>
  <si>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</si>
  <si>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</si>
  <si>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</si>
  <si>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</si>
  <si>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</si>
  <si>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</si>
  <si>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</si>
  <si>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</si>
  <si>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</si>
  <si>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</si>
  <si>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</si>
  <si>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</si>
  <si>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</si>
  <si>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</si>
  <si>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</si>
  <si>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</si>
  <si>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</si>
  <si>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</si>
  <si>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</si>
  <si>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</si>
  <si>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</si>
  <si>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</si>
  <si>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</si>
  <si>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</si>
  <si>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</si>
  <si>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</si>
  <si>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</si>
  <si>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標準産業分類</t>
    <rPh sb="0" eb="2">
      <t>ヒョウジュン</t>
    </rPh>
    <rPh sb="2" eb="4">
      <t>サンギョウ</t>
    </rPh>
    <rPh sb="4" eb="6">
      <t>ブンルイ</t>
    </rPh>
    <phoneticPr fontId="1"/>
  </si>
  <si>
    <t>本社所在地（都道府県）</t>
    <rPh sb="0" eb="5">
      <t>ホンシャショザイチ</t>
    </rPh>
    <rPh sb="6" eb="7">
      <t>ト</t>
    </rPh>
    <rPh sb="7" eb="10">
      <t>ドウフケン</t>
    </rPh>
    <phoneticPr fontId="1"/>
  </si>
  <si>
    <t xml:space="preserve">林業 </t>
    <phoneticPr fontId="8"/>
  </si>
  <si>
    <t xml:space="preserve">漁業 </t>
    <phoneticPr fontId="8"/>
  </si>
  <si>
    <t xml:space="preserve">水産養殖業 </t>
    <phoneticPr fontId="8"/>
  </si>
  <si>
    <t xml:space="preserve">職別工事業（設備工事業を除く） </t>
    <phoneticPr fontId="8"/>
  </si>
  <si>
    <t xml:space="preserve">設備工事業 </t>
    <phoneticPr fontId="8"/>
  </si>
  <si>
    <t xml:space="preserve">飲料・たばこ・飼料製造業 </t>
    <phoneticPr fontId="8"/>
  </si>
  <si>
    <t xml:space="preserve">繊維工業 </t>
    <phoneticPr fontId="8"/>
  </si>
  <si>
    <t xml:space="preserve">木材・木製品製造業（家具を除く） </t>
    <phoneticPr fontId="8"/>
  </si>
  <si>
    <t xml:space="preserve">家具・装備品製造業 </t>
    <phoneticPr fontId="8"/>
  </si>
  <si>
    <t xml:space="preserve">石油製品・石炭製品製造業 </t>
    <phoneticPr fontId="8"/>
  </si>
  <si>
    <t xml:space="preserve">ゴム製品製造業 </t>
    <phoneticPr fontId="8"/>
  </si>
  <si>
    <t xml:space="preserve">なめし革・同製品・毛皮製造業 </t>
    <phoneticPr fontId="8"/>
  </si>
  <si>
    <t xml:space="preserve">窯業・土石製品製造業 </t>
    <phoneticPr fontId="8"/>
  </si>
  <si>
    <t xml:space="preserve">電子部品・デバイス・電子回路製造業 </t>
    <phoneticPr fontId="8"/>
  </si>
  <si>
    <t xml:space="preserve">電気機械器具製造業 </t>
    <phoneticPr fontId="8"/>
  </si>
  <si>
    <t xml:space="preserve">情報通信機械器具製造業 </t>
    <phoneticPr fontId="8"/>
  </si>
  <si>
    <t xml:space="preserve">輸送用機械器具製造業 </t>
    <phoneticPr fontId="8"/>
  </si>
  <si>
    <t xml:space="preserve">情報サービス業 </t>
    <phoneticPr fontId="8"/>
  </si>
  <si>
    <t xml:space="preserve">道路旅客運送業 </t>
    <phoneticPr fontId="8"/>
  </si>
  <si>
    <t xml:space="preserve">宿泊業 </t>
    <phoneticPr fontId="8"/>
  </si>
  <si>
    <t xml:space="preserve">その他の生活関連サービス業 </t>
    <phoneticPr fontId="8"/>
  </si>
  <si>
    <t xml:space="preserve">保健衛生 </t>
    <phoneticPr fontId="8"/>
  </si>
  <si>
    <t xml:space="preserve">化学工業 </t>
    <phoneticPr fontId="8"/>
  </si>
  <si>
    <t xml:space="preserve">プラスチック製品製造業（別掲を除く） </t>
    <phoneticPr fontId="8"/>
  </si>
  <si>
    <t xml:space="preserve">鉄鋼業 </t>
    <phoneticPr fontId="8"/>
  </si>
  <si>
    <t xml:space="preserve">はん用機械器具製造業 </t>
    <phoneticPr fontId="8"/>
  </si>
  <si>
    <t xml:space="preserve">生産用機械器具製造業 </t>
    <phoneticPr fontId="8"/>
  </si>
  <si>
    <t xml:space="preserve">業務用機械器具製造業 </t>
    <phoneticPr fontId="8"/>
  </si>
  <si>
    <t xml:space="preserve">社会保険・社会福祉・介護事業 </t>
    <phoneticPr fontId="8"/>
  </si>
  <si>
    <t xml:space="preserve">農業 </t>
    <phoneticPr fontId="8"/>
  </si>
  <si>
    <t xml:space="preserve">総合工事業 </t>
    <phoneticPr fontId="8"/>
  </si>
  <si>
    <t xml:space="preserve">食料品製造業 </t>
    <phoneticPr fontId="8"/>
  </si>
  <si>
    <t xml:space="preserve">パルプ・紙・紙加工品製造業 </t>
    <phoneticPr fontId="8"/>
  </si>
  <si>
    <t xml:space="preserve">印刷・同関連業 </t>
    <phoneticPr fontId="8"/>
  </si>
  <si>
    <t xml:space="preserve">非鉄金属製造業 </t>
    <phoneticPr fontId="8"/>
  </si>
  <si>
    <t xml:space="preserve">金属製品製造業 </t>
    <phoneticPr fontId="8"/>
  </si>
  <si>
    <t xml:space="preserve">その他の製造業 </t>
    <phoneticPr fontId="8"/>
  </si>
  <si>
    <t xml:space="preserve">インターネット付随サービス業 </t>
    <phoneticPr fontId="8"/>
  </si>
  <si>
    <t xml:space="preserve">飲食料品卸売業 </t>
    <phoneticPr fontId="8"/>
  </si>
  <si>
    <t xml:space="preserve">学術・開発研究機関 </t>
    <phoneticPr fontId="8"/>
  </si>
  <si>
    <t>中分類</t>
    <rPh sb="0" eb="3">
      <t>チュウブンルイ</t>
    </rPh>
    <phoneticPr fontId="1"/>
  </si>
  <si>
    <t>コード＋中分類</t>
    <rPh sb="4" eb="7">
      <t>チュウブンルイ</t>
    </rPh>
    <phoneticPr fontId="1"/>
  </si>
  <si>
    <t>79 その他（旅行業者に限る。）</t>
    <rPh sb="5" eb="6">
      <t>タ</t>
    </rPh>
    <rPh sb="7" eb="9">
      <t>リョコウ</t>
    </rPh>
    <rPh sb="9" eb="11">
      <t>ギョウシャ</t>
    </rPh>
    <rPh sb="12" eb="13">
      <t>カギ</t>
    </rPh>
    <phoneticPr fontId="1"/>
  </si>
  <si>
    <t>法人格（農業生産法人等）</t>
    <rPh sb="0" eb="3">
      <t>ホウジンカク</t>
    </rPh>
    <rPh sb="4" eb="6">
      <t>ノウギョウ</t>
    </rPh>
    <rPh sb="6" eb="8">
      <t>セイサン</t>
    </rPh>
    <rPh sb="8" eb="10">
      <t>ホウジン</t>
    </rPh>
    <rPh sb="10" eb="11">
      <t>トウ</t>
    </rPh>
    <phoneticPr fontId="1"/>
  </si>
  <si>
    <t>0 以下の業種に該当しない。</t>
    <rPh sb="2" eb="4">
      <t>イカ</t>
    </rPh>
    <rPh sb="5" eb="7">
      <t>ギョウシュ</t>
    </rPh>
    <rPh sb="8" eb="10">
      <t>ガイトウ</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</si>
  <si>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</si>
  <si>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</si>
  <si>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</si>
  <si>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資本金10億円以上ではないこと</t>
    <phoneticPr fontId="1"/>
  </si>
  <si>
    <r>
      <t>みなし大企業</t>
    </r>
    <r>
      <rPr>
        <sz val="8"/>
        <color theme="1"/>
        <rFont val="ＭＳ Ｐゴシック"/>
        <family val="3"/>
        <charset val="128"/>
        <scheme val="minor"/>
      </rPr>
      <t>（※２）</t>
    </r>
    <r>
      <rPr>
        <sz val="11"/>
        <color theme="1"/>
        <rFont val="ＭＳ Ｐゴシック"/>
        <family val="3"/>
        <charset val="128"/>
        <scheme val="minor"/>
      </rPr>
      <t>ではないこと</t>
    </r>
    <phoneticPr fontId="1"/>
  </si>
  <si>
    <t>風営法に定める風俗営業者ではないこと。</t>
    <phoneticPr fontId="1"/>
  </si>
  <si>
    <t>雇用保険の適用事業主であること。</t>
    <rPh sb="0" eb="2">
      <t>コヨウ</t>
    </rPh>
    <rPh sb="2" eb="4">
      <t>ホケン</t>
    </rPh>
    <rPh sb="5" eb="7">
      <t>テキヨウ</t>
    </rPh>
    <rPh sb="7" eb="10">
      <t>ジギョウヌシ</t>
    </rPh>
    <phoneticPr fontId="1"/>
  </si>
  <si>
    <r>
      <t>本社は東京圏</t>
    </r>
    <r>
      <rPr>
        <sz val="8"/>
        <color theme="1"/>
        <rFont val="ＭＳ Ｐゴシック"/>
        <family val="3"/>
        <charset val="128"/>
        <scheme val="minor"/>
      </rPr>
      <t>（※３）</t>
    </r>
    <r>
      <rPr>
        <sz val="11"/>
        <color theme="1"/>
        <rFont val="ＭＳ Ｐゴシック"/>
        <family val="3"/>
        <charset val="128"/>
        <scheme val="minor"/>
      </rPr>
      <t>以外の地域又は条件不利地域</t>
    </r>
    <r>
      <rPr>
        <sz val="8"/>
        <color theme="1"/>
        <rFont val="ＭＳ Ｐゴシック"/>
        <family val="3"/>
        <charset val="128"/>
        <scheme val="minor"/>
      </rPr>
      <t>（※１）</t>
    </r>
    <r>
      <rPr>
        <sz val="11"/>
        <color theme="1"/>
        <rFont val="ＭＳ Ｐゴシック"/>
        <family val="3"/>
        <charset val="128"/>
        <scheme val="minor"/>
      </rPr>
      <t>にあること。</t>
    </r>
    <rPh sb="0" eb="2">
      <t>ホンシャ</t>
    </rPh>
    <rPh sb="3" eb="5">
      <t>トウキョウ</t>
    </rPh>
    <rPh sb="5" eb="6">
      <t>ケン</t>
    </rPh>
    <rPh sb="10" eb="12">
      <t>イガイ</t>
    </rPh>
    <rPh sb="13" eb="15">
      <t>チイキ</t>
    </rPh>
    <rPh sb="15" eb="16">
      <t>マタ</t>
    </rPh>
    <rPh sb="17" eb="19">
      <t>ジョウケン</t>
    </rPh>
    <rPh sb="19" eb="21">
      <t>フリ</t>
    </rPh>
    <rPh sb="21" eb="23">
      <t>チイキ</t>
    </rPh>
    <phoneticPr fontId="1"/>
  </si>
  <si>
    <t>暴力団等の反社会的勢力でなく、反社会的勢力と関係がないこと。</t>
    <rPh sb="22" eb="24">
      <t>カンケイ</t>
    </rPh>
    <phoneticPr fontId="1"/>
  </si>
  <si>
    <t>２　申請者に係る確認事項</t>
    <rPh sb="2" eb="5">
      <t>シンセイシャ</t>
    </rPh>
    <rPh sb="6" eb="7">
      <t>カカ</t>
    </rPh>
    <rPh sb="8" eb="10">
      <t>カクニン</t>
    </rPh>
    <rPh sb="10" eb="12">
      <t>ジコウ</t>
    </rPh>
    <phoneticPr fontId="1"/>
  </si>
  <si>
    <t>入力チェック</t>
    <rPh sb="0" eb="2">
      <t>ニュウリョク</t>
    </rPh>
    <phoneticPr fontId="1"/>
  </si>
  <si>
    <t>申請年月日</t>
    <rPh sb="0" eb="2">
      <t>シンセイ</t>
    </rPh>
    <rPh sb="2" eb="5">
      <t>ネンガッピ</t>
    </rPh>
    <phoneticPr fontId="1"/>
  </si>
  <si>
    <t>（２）道の定める要件等</t>
    <rPh sb="3" eb="4">
      <t>ドウ</t>
    </rPh>
    <rPh sb="5" eb="6">
      <t>サダ</t>
    </rPh>
    <rPh sb="8" eb="10">
      <t>ヨウケン</t>
    </rPh>
    <rPh sb="10" eb="11">
      <t>トウ</t>
    </rPh>
    <phoneticPr fontId="1"/>
  </si>
  <si>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phoneticPr fontId="1"/>
  </si>
  <si>
    <t>※３　「東京圏」とは、東京都、神奈川県、埼玉県、千葉県をいいます。</t>
    <rPh sb="4" eb="7">
      <t>トウキョウケン</t>
    </rPh>
    <phoneticPr fontId="1"/>
  </si>
  <si>
    <t>法人名
（ふりがな）</t>
    <rPh sb="0" eb="2">
      <t>ホウジン</t>
    </rPh>
    <rPh sb="2" eb="3">
      <t>メイ</t>
    </rPh>
    <phoneticPr fontId="1"/>
  </si>
  <si>
    <t>法人の代表者氏名
（ふりがな）</t>
    <phoneticPr fontId="1"/>
  </si>
  <si>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1"/>
  </si>
  <si>
    <t>　　　北海道内の市町村から求められた場合には、それに応じます。　　</t>
    <phoneticPr fontId="1"/>
  </si>
  <si>
    <t>　　　虚偽の内容を申請したことが判明した場合、当該登録の取り消しに応じます。</t>
    <phoneticPr fontId="1"/>
  </si>
  <si>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1"/>
  </si>
  <si>
    <t>　　それに応じます。</t>
    <phoneticPr fontId="1"/>
  </si>
  <si>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1"/>
  </si>
  <si>
    <t>6　以下の点について、確認し、同意します。</t>
    <rPh sb="2" eb="4">
      <t>イカ</t>
    </rPh>
    <rPh sb="5" eb="6">
      <t>テン</t>
    </rPh>
    <rPh sb="11" eb="13">
      <t>カクニン</t>
    </rPh>
    <rPh sb="15" eb="17">
      <t>ドウイ</t>
    </rPh>
    <phoneticPr fontId="1"/>
  </si>
  <si>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1"/>
  </si>
  <si>
    <t>　　　　UIJターン新規就業支援事業の執行に必要な範囲で共有します。</t>
    <rPh sb="19" eb="21">
      <t>シッコウ</t>
    </rPh>
    <rPh sb="22" eb="24">
      <t>ヒツヨウ</t>
    </rPh>
    <rPh sb="25" eb="27">
      <t>ハンイ</t>
    </rPh>
    <rPh sb="28" eb="30">
      <t>キョウユウ</t>
    </rPh>
    <phoneticPr fontId="1"/>
  </si>
  <si>
    <t>移住支援金の対象として申し込む求人は
週20時間以上の無期雇用契約であること</t>
    <phoneticPr fontId="1"/>
  </si>
  <si>
    <t>移住支援金対象法人に係る登録の申請に関する誓約事項</t>
    <phoneticPr fontId="1"/>
  </si>
  <si>
    <t>「移住支援金対象法人に係る登録の申請に関する
誓約事項」に記載された内容について</t>
    <rPh sb="29" eb="31">
      <t>キサイ</t>
    </rPh>
    <rPh sb="34" eb="36">
      <t>ナイヨウ</t>
    </rPh>
    <phoneticPr fontId="1"/>
  </si>
  <si>
    <t>移住支援金の対象として申し込む求人は
週20時間以上の無期雇用契約であること</t>
    <phoneticPr fontId="1"/>
  </si>
  <si>
    <t>誓約書チェック</t>
    <rPh sb="0" eb="3">
      <t>セイヤクショ</t>
    </rPh>
    <phoneticPr fontId="1"/>
  </si>
  <si>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1"/>
  </si>
  <si>
    <t>　　 証明書②労働（雇用）保険料の領収書（写し）または納入証明書のほか、③資本金１０億円</t>
    <phoneticPr fontId="1"/>
  </si>
  <si>
    <t>　　 以上の法人が貴法人の発行済株式を所有している場合は、みなし大企業でないことの確認</t>
    <rPh sb="32" eb="35">
      <t>ダイキギョウ</t>
    </rPh>
    <rPh sb="41" eb="43">
      <t>カクニン</t>
    </rPh>
    <phoneticPr fontId="1"/>
  </si>
  <si>
    <t>　　 を受けるため、株主リストを提出します。</t>
    <rPh sb="4" eb="5">
      <t>ウ</t>
    </rPh>
    <rPh sb="10" eb="12">
      <t>カブヌシ</t>
    </rPh>
    <rPh sb="16" eb="18">
      <t>テイシュツ</t>
    </rPh>
    <phoneticPr fontId="1"/>
  </si>
  <si>
    <t>　　転出したことを把握した場合は、速やかに道に報告します。</t>
    <rPh sb="9" eb="11">
      <t>ハアク</t>
    </rPh>
    <phoneticPr fontId="1"/>
  </si>
  <si>
    <t>２　マッチング支援事業における移住支援金対象法人に係る登録の申請に当たって、</t>
    <phoneticPr fontId="1"/>
  </si>
  <si>
    <t>　　　 貴法人には掲載する求人情報及び求人広告についてご作成いただきます。</t>
    <rPh sb="9" eb="11">
      <t>ケイサイ</t>
    </rPh>
    <rPh sb="28" eb="30">
      <t>サクセイ</t>
    </rPh>
    <phoneticPr fontId="1"/>
  </si>
  <si>
    <t>　　　 作成方法や期日等詳細については別途ご案内いたします。</t>
    <rPh sb="9" eb="11">
      <t>キジツ</t>
    </rPh>
    <phoneticPr fontId="1"/>
  </si>
  <si>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1"/>
  </si>
  <si>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1"/>
  </si>
  <si>
    <t xml:space="preserve">　 </t>
    <phoneticPr fontId="1"/>
  </si>
  <si>
    <t>　　　 データ連携によって拡散され、協力民間求人サイト等に掲載されます。</t>
    <phoneticPr fontId="1"/>
  </si>
  <si>
    <t>（３）　マッチングサイトに掲載された求人情報等は、協力民間求人サイト運営事業者等との</t>
    <rPh sb="22" eb="23">
      <t>ナド</t>
    </rPh>
    <phoneticPr fontId="1"/>
  </si>
  <si>
    <t>(様式7)</t>
    <rPh sb="1" eb="3">
      <t>ヨウシキ</t>
    </rPh>
    <phoneticPr fontId="1"/>
  </si>
  <si>
    <t>【記入例】 
1234567890123</t>
    <rPh sb="1" eb="3">
      <t>キニュウ</t>
    </rPh>
    <rPh sb="3" eb="4">
      <t>レイ</t>
    </rPh>
    <phoneticPr fontId="1"/>
  </si>
  <si>
    <t>農業生産法人</t>
    <rPh sb="0" eb="2">
      <t>ノウギョウ</t>
    </rPh>
    <rPh sb="2" eb="4">
      <t>セイサン</t>
    </rPh>
    <rPh sb="4" eb="6">
      <t>ホウジン</t>
    </rPh>
    <phoneticPr fontId="1"/>
  </si>
  <si>
    <t>北海道</t>
    <rPh sb="0" eb="3">
      <t>ホッカイドウ</t>
    </rPh>
    <phoneticPr fontId="1"/>
  </si>
  <si>
    <t>060-8588</t>
    <phoneticPr fontId="1"/>
  </si>
  <si>
    <t>札幌市</t>
    <rPh sb="0" eb="3">
      <t>サッポロシ</t>
    </rPh>
    <phoneticPr fontId="1"/>
  </si>
  <si>
    <t>移住　太郎</t>
    <rPh sb="0" eb="2">
      <t>イジュウ</t>
    </rPh>
    <rPh sb="3" eb="5">
      <t>タロウ</t>
    </rPh>
    <phoneticPr fontId="1"/>
  </si>
  <si>
    <t>いじゅう　はなこ</t>
    <phoneticPr fontId="1"/>
  </si>
  <si>
    <t>移住　花子</t>
    <rPh sb="0" eb="2">
      <t>イジュウ</t>
    </rPh>
    <rPh sb="3" eb="5">
      <t>ハナコ</t>
    </rPh>
    <phoneticPr fontId="1"/>
  </si>
  <si>
    <t>該当する</t>
    <rPh sb="0" eb="2">
      <t>ガイトウ</t>
    </rPh>
    <phoneticPr fontId="1"/>
  </si>
  <si>
    <t>011-231-4111</t>
    <phoneticPr fontId="1"/>
  </si>
  <si>
    <t>izyu@izyu.co.jp</t>
    <phoneticPr fontId="1"/>
  </si>
  <si>
    <t>2019.7.5</t>
    <phoneticPr fontId="1"/>
  </si>
  <si>
    <t>北海道No場</t>
    <rPh sb="5" eb="6">
      <t>ジョウ</t>
    </rPh>
    <phoneticPr fontId="1"/>
  </si>
  <si>
    <t>ほっかいどうのうじょう</t>
    <phoneticPr fontId="1"/>
  </si>
  <si>
    <t>中央区北200条西６丁目</t>
    <rPh sb="0" eb="3">
      <t>チュウオウク</t>
    </rPh>
    <rPh sb="3" eb="4">
      <t>キタ</t>
    </rPh>
    <rPh sb="7" eb="8">
      <t>ジョウ</t>
    </rPh>
    <rPh sb="8" eb="9">
      <t>ニシ</t>
    </rPh>
    <rPh sb="10" eb="12">
      <t>チョウメ</t>
    </rPh>
    <phoneticPr fontId="1"/>
  </si>
  <si>
    <t>道の指定する業種に該当すること（※４）</t>
    <rPh sb="0" eb="1">
      <t>ドウ</t>
    </rPh>
    <rPh sb="2" eb="4">
      <t>シテイ</t>
    </rPh>
    <rPh sb="6" eb="8">
      <t>ギョウシュ</t>
    </rPh>
    <rPh sb="9" eb="11">
      <t>ガイトウ</t>
    </rPh>
    <phoneticPr fontId="1"/>
  </si>
  <si>
    <r>
      <rPr>
        <b/>
        <sz val="11"/>
        <color rgb="FFFF0000"/>
        <rFont val="ＭＳ Ｐゴシック"/>
        <family val="3"/>
        <charset val="128"/>
        <scheme val="minor"/>
      </rPr>
      <t>！注意！</t>
    </r>
    <r>
      <rPr>
        <sz val="11"/>
        <rFont val="ＭＳ Ｐゴシック"/>
        <family val="3"/>
        <charset val="128"/>
        <scheme val="minor"/>
      </rPr>
      <t>農業、水産業、水産養殖業は、６次産業化に取り組んでいることを証する資料（例：法人HPのURLやパンフレット）を添付しましたか？</t>
    </r>
    <rPh sb="1" eb="3">
      <t>チュウイ</t>
    </rPh>
    <rPh sb="40" eb="41">
      <t>レイ</t>
    </rPh>
    <rPh sb="42" eb="44">
      <t>ホウジン</t>
    </rPh>
    <phoneticPr fontId="1"/>
  </si>
  <si>
    <t>※１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います。</t>
    <phoneticPr fontId="1"/>
  </si>
  <si>
    <t>1 農業（６次産業化に取り組んでいる。）（※４）</t>
    <rPh sb="2" eb="4">
      <t>ノウギョウ</t>
    </rPh>
    <rPh sb="6" eb="7">
      <t>ジ</t>
    </rPh>
    <rPh sb="7" eb="10">
      <t>サンギョウカ</t>
    </rPh>
    <rPh sb="11" eb="12">
      <t>ト</t>
    </rPh>
    <rPh sb="13" eb="14">
      <t>ク</t>
    </rPh>
    <phoneticPr fontId="1"/>
  </si>
  <si>
    <t>※４
農業（１）、漁業（３）、水産養殖業（４）については、６次産業化に取り組んでいることを証する資料（例：法人HPのURLやパンフレット）を添付してください。また、林業（２）については、法人事業者であり、生産性の向上・事業の合理化などに取り組んでいるものとは、①「林業労働力の確保の促進に関する法律」（平成８年法律第45号）第５条第３項に基づき、道に改善措置計画を認定された者か、②「林業経営体の育成について」（平成30年２月６日付け29林政経第316号林野庁長官通知）に基づき、道に「意欲と能力のある林業経営体へと育成を図る林業経営体」に選定された者とします。</t>
    <rPh sb="9" eb="11">
      <t>ギョギョウ</t>
    </rPh>
    <phoneticPr fontId="1"/>
  </si>
  <si>
    <t>字名・番地等</t>
    <rPh sb="0" eb="1">
      <t>ジ</t>
    </rPh>
    <rPh sb="1" eb="2">
      <t>メイ</t>
    </rPh>
    <rPh sb="3" eb="5">
      <t>バンチ</t>
    </rPh>
    <rPh sb="5" eb="6">
      <t>トウ</t>
    </rPh>
    <phoneticPr fontId="1"/>
  </si>
  <si>
    <t>担当者
メールアドレス
（再入力）</t>
    <rPh sb="0" eb="3">
      <t>タントウシャ</t>
    </rPh>
    <rPh sb="13" eb="16">
      <t>サイニュウリョク</t>
    </rPh>
    <phoneticPr fontId="1"/>
  </si>
  <si>
    <t>izyu@izyu.co.jp</t>
    <phoneticPr fontId="1"/>
  </si>
  <si>
    <t>入力間違えチェック</t>
    <rPh sb="0" eb="2">
      <t>ニュウリョク</t>
    </rPh>
    <rPh sb="2" eb="4">
      <t>マチガ</t>
    </rPh>
    <phoneticPr fontId="1"/>
  </si>
  <si>
    <t>一致</t>
    <phoneticPr fontId="1"/>
  </si>
  <si>
    <t>「0 以下の業種に該当しない。」の場合は市町村の推薦が必要。マニュアルをご確認ください。</t>
    <rPh sb="3" eb="5">
      <t>イカ</t>
    </rPh>
    <rPh sb="6" eb="8">
      <t>ギョウシュ</t>
    </rPh>
    <rPh sb="9" eb="11">
      <t>ガイトウ</t>
    </rPh>
    <rPh sb="17" eb="19">
      <t>バアイ</t>
    </rPh>
    <rPh sb="20" eb="23">
      <t>シチョウソン</t>
    </rPh>
    <rPh sb="24" eb="26">
      <t>スイセン</t>
    </rPh>
    <rPh sb="27" eb="29">
      <t>ヒツヨウ</t>
    </rPh>
    <rPh sb="37" eb="39">
      <t>カクニン</t>
    </rPh>
    <phoneticPr fontId="1"/>
  </si>
  <si>
    <t>※１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※２　東京都、神奈川県、埼玉県及び千葉県
※３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
※４　農業（１）、漁業（３）、水産養殖業（４）については、６次産業化に取り組んでいることを証する資料（例：法人HPのURLやパンフレット）を添付してください。また、林業（２）については、法人事業者であり、生産性の向上・事業の合理化などに取り組んでいるものとは、①「林業労働力の確保の促進に関する法律」（平成８年法律第45号）第５条第３項に基づき、道に改善措置計画を認定された者か、②「林業経営体の育成について」（平成30年２月６日付け29林政経第316号林野庁長官通知）に基づき、道に「育成経営体」に選定された者とします。</t>
    <rPh sb="392" eb="394">
      <t>ギョギョウ</t>
    </rPh>
    <rPh sb="556" eb="557">
      <t>ドウ</t>
    </rPh>
    <rPh sb="623" eb="624">
      <t>ドウ</t>
    </rPh>
    <rPh sb="626" eb="628">
      <t>イクセイ</t>
    </rPh>
    <rPh sb="628" eb="631">
      <t>ケイエイタイ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</si>
</sst>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3">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b/>
      <sz val="11"/>
      <color theme="0"/>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2"/>
      <name val="Arial Unicode MS"/>
      <family val="3"/>
      <charset val="128"/>
    </font>
    <font>
      <sz val="11"/>
      <color indexed="0"/>
      <name val="ＭＳ Ｐ明朝"/>
      <family val="1"/>
      <charset val="128"/>
    </font>
    <font>
      <u/>
      <sz val="11"/>
      <color theme="10"/>
      <name val="ＭＳ Ｐゴシック"/>
      <family val="2"/>
      <charset val="128"/>
      <scheme val="minor"/>
    </font>
    <font>
      <sz val="10.5"/>
      <color theme="1"/>
      <name val="ＭＳ 明朝"/>
      <family val="1"/>
      <charset val="128"/>
    </font>
    <font>
      <sz val="10.5"/>
      <color rgb="FF000000"/>
      <name val="ＭＳ 明朝"/>
      <family val="1"/>
      <charset val="128"/>
    </font>
    <font>
      <sz val="9"/>
      <color rgb="FF000000"/>
      <name val="Meiryo UI"/>
      <family val="3"/>
      <charset val="128"/>
    </font>
    <font>
      <b/>
      <sz val="11"/>
      <color theme="1"/>
      <name val="ＭＳ Ｐゴシック"/>
      <family val="3"/>
      <charset val="128"/>
      <scheme val="minor"/>
    </font>
    <font>
      <sz val="11"/>
      <color theme="1"/>
      <name val="ＭＳ Ｐ明朝"/>
      <family val="1"/>
      <charset val="128"/>
    </font>
    <font>
      <sz val="10.5"/>
      <color theme="1"/>
      <name val="ＭＳ Ｐ明朝"/>
      <family val="1"/>
      <charset val="128"/>
    </font>
    <font>
      <sz val="11"/>
      <name val="ＭＳ Ｐ明朝"/>
      <family val="1"/>
      <charset val="128"/>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FA7D00"/>
      <name val="ＭＳ Ｐゴシック"/>
      <family val="2"/>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6" tint="0.39997558519241921"/>
        <bgColor indexed="64"/>
      </patternFill>
    </fill>
    <fill>
      <patternFill patternType="solid">
        <fgColor indexed="11"/>
        <bgColor indexed="64"/>
      </patternFill>
    </fill>
    <fill>
      <patternFill patternType="solid">
        <fgColor indexed="1"/>
        <bgColor indexed="64"/>
      </patternFill>
    </fill>
    <fill>
      <patternFill patternType="solid">
        <fgColor theme="0" tint="-0.249977111117893"/>
        <bgColor indexed="64"/>
      </patternFill>
    </fill>
    <fill>
      <patternFill patternType="solid">
        <fgColor rgb="FFF2F2F2"/>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alignment vertical="center"/>
    </xf>
    <xf numFmtId="0" fontId="4" fillId="4" borderId="19" applyNumberFormat="0" applyAlignment="0" applyProtection="0">
      <alignment vertical="center"/>
    </xf>
    <xf numFmtId="0" fontId="7" fillId="0" borderId="0"/>
    <xf numFmtId="0" fontId="9" fillId="0" borderId="0" applyNumberFormat="0" applyFill="0" applyBorder="0" applyAlignment="0" applyProtection="0">
      <alignment vertical="center"/>
    </xf>
    <xf numFmtId="0" fontId="22" fillId="9" borderId="26" applyNumberFormat="0" applyAlignment="0" applyProtection="0">
      <alignment vertical="center"/>
    </xf>
  </cellStyleXfs>
  <cellXfs count="118">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0" xfId="0" applyFont="1" applyFill="1" applyBorder="1">
      <alignment vertical="center"/>
    </xf>
    <xf numFmtId="0" fontId="2" fillId="2" borderId="2"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49" fontId="0" fillId="0" borderId="0" xfId="0" applyNumberForma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lignment vertical="center"/>
    </xf>
    <xf numFmtId="0" fontId="7" fillId="6" borderId="1" xfId="2" quotePrefix="1" applyNumberFormat="1" applyFill="1" applyBorder="1" applyAlignment="1">
      <alignment vertical="center"/>
    </xf>
    <xf numFmtId="0" fontId="8" fillId="7" borderId="1" xfId="2" applyNumberFormat="1" applyFont="1" applyFill="1" applyBorder="1" applyAlignment="1" applyProtection="1">
      <alignment horizontal="left" vertical="center" wrapText="1"/>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5" fillId="0" borderId="1" xfId="0" applyFont="1" applyBorder="1" applyProtection="1">
      <alignment vertical="center"/>
      <protection locked="0"/>
    </xf>
    <xf numFmtId="176" fontId="5" fillId="0" borderId="1" xfId="0" applyNumberFormat="1" applyFont="1" applyBorder="1" applyProtection="1">
      <alignment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5" borderId="20" xfId="0" applyFill="1" applyBorder="1" applyAlignment="1">
      <alignment vertical="center" wrapText="1"/>
    </xf>
    <xf numFmtId="0" fontId="2" fillId="0" borderId="0" xfId="0" applyFont="1" applyAlignment="1">
      <alignment vertical="center"/>
    </xf>
    <xf numFmtId="0" fontId="9" fillId="0" borderId="1" xfId="3" applyBorder="1" applyProtection="1">
      <alignment vertical="center"/>
      <protection locked="0"/>
    </xf>
    <xf numFmtId="0" fontId="10" fillId="0" borderId="0" xfId="0" applyFont="1" applyAlignment="1">
      <alignment horizontal="left" vertical="center"/>
    </xf>
    <xf numFmtId="0" fontId="13" fillId="0" borderId="0" xfId="0" applyFont="1" applyBorder="1" applyProtection="1">
      <alignment vertical="center"/>
      <protection locked="0"/>
    </xf>
    <xf numFmtId="0" fontId="0" fillId="0" borderId="0" xfId="0" applyAlignment="1">
      <alignment vertical="center"/>
    </xf>
    <xf numFmtId="0" fontId="3" fillId="0" borderId="0" xfId="0" applyFont="1" applyBorder="1" applyAlignment="1">
      <alignment horizontal="center" vertical="center"/>
    </xf>
    <xf numFmtId="0" fontId="4" fillId="4" borderId="0" xfId="1" applyBorder="1" applyAlignment="1" applyProtection="1">
      <alignment horizontal="center" vertical="center"/>
    </xf>
    <xf numFmtId="0" fontId="14" fillId="0" borderId="0" xfId="0" applyFont="1">
      <alignment vertical="center"/>
    </xf>
    <xf numFmtId="0" fontId="15" fillId="0" borderId="0" xfId="0" applyFont="1" applyAlignment="1">
      <alignment horizontal="left" vertical="center"/>
    </xf>
    <xf numFmtId="49" fontId="16" fillId="0" borderId="0" xfId="0" applyNumberFormat="1" applyFont="1">
      <alignment vertical="center"/>
    </xf>
    <xf numFmtId="0" fontId="17" fillId="0" borderId="0" xfId="0" applyFont="1">
      <alignment vertical="center"/>
    </xf>
    <xf numFmtId="14" fontId="0" fillId="0" borderId="1" xfId="0" applyNumberFormat="1" applyBorder="1" applyProtection="1">
      <alignment vertical="center"/>
      <protection locked="0"/>
    </xf>
    <xf numFmtId="0" fontId="0" fillId="0" borderId="0" xfId="0" applyProtection="1">
      <alignment vertical="center"/>
      <protection locked="0"/>
    </xf>
    <xf numFmtId="0" fontId="17" fillId="0" borderId="0" xfId="0" applyFont="1" applyProtection="1">
      <alignment vertical="center"/>
      <protection locked="0"/>
    </xf>
    <xf numFmtId="0" fontId="5" fillId="0" borderId="1" xfId="0" quotePrefix="1" applyFont="1" applyBorder="1" applyProtection="1">
      <alignment vertical="center"/>
      <protection locked="0"/>
    </xf>
    <xf numFmtId="0" fontId="5" fillId="5" borderId="24" xfId="0" applyFont="1" applyFill="1" applyBorder="1" applyAlignment="1">
      <alignment vertical="center" wrapText="1"/>
    </xf>
    <xf numFmtId="0" fontId="0" fillId="5" borderId="24" xfId="0" applyFill="1" applyBorder="1" applyAlignment="1">
      <alignment vertical="center" wrapText="1"/>
    </xf>
    <xf numFmtId="176" fontId="19" fillId="0" borderId="1" xfId="0" applyNumberFormat="1" applyFont="1" applyFill="1" applyBorder="1" applyAlignment="1" applyProtection="1">
      <alignment vertical="center" wrapText="1"/>
    </xf>
    <xf numFmtId="0" fontId="19" fillId="0"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0" fillId="5" borderId="1" xfId="0" applyFill="1" applyBorder="1" applyAlignment="1">
      <alignment horizontal="center" vertical="center" wrapText="1"/>
    </xf>
    <xf numFmtId="0" fontId="2" fillId="0" borderId="0" xfId="0" applyFont="1" applyAlignment="1">
      <alignment horizontal="right" vertical="center"/>
    </xf>
    <xf numFmtId="176" fontId="4" fillId="4" borderId="25" xfId="1" applyNumberFormat="1" applyBorder="1" applyProtection="1">
      <alignment vertical="center"/>
      <protection locked="0"/>
    </xf>
    <xf numFmtId="0" fontId="9" fillId="0" borderId="1" xfId="3" applyBorder="1" applyAlignment="1">
      <alignment vertical="center" wrapText="1"/>
    </xf>
    <xf numFmtId="0" fontId="9" fillId="0" borderId="0" xfId="3" applyAlignment="1">
      <alignment vertical="center" wrapText="1"/>
    </xf>
    <xf numFmtId="0" fontId="0" fillId="5" borderId="2" xfId="0" applyFill="1" applyBorder="1" applyAlignment="1">
      <alignment horizontal="center" vertical="center" wrapText="1"/>
    </xf>
    <xf numFmtId="0" fontId="9" fillId="0" borderId="2" xfId="3" applyBorder="1" applyProtection="1">
      <alignment vertical="center"/>
      <protection locked="0"/>
    </xf>
    <xf numFmtId="0" fontId="0" fillId="5" borderId="1" xfId="0" applyFill="1" applyBorder="1" applyAlignment="1">
      <alignment vertical="center" wrapText="1"/>
    </xf>
    <xf numFmtId="0" fontId="22" fillId="9" borderId="1" xfId="4" applyBorder="1" applyAlignment="1">
      <alignment vertical="center" wrapText="1"/>
    </xf>
    <xf numFmtId="0" fontId="0" fillId="0" borderId="0" xfId="0" applyAlignment="1">
      <alignment horizontal="left" vertical="center" wrapText="1"/>
    </xf>
    <xf numFmtId="0" fontId="4" fillId="4" borderId="21" xfId="1" applyBorder="1" applyAlignment="1" applyProtection="1">
      <alignment horizontal="center" vertical="center"/>
    </xf>
    <xf numFmtId="0" fontId="4" fillId="4" borderId="22" xfId="1" applyBorder="1" applyAlignment="1" applyProtection="1">
      <alignment horizontal="center" vertical="center"/>
    </xf>
    <xf numFmtId="0" fontId="4" fillId="4" borderId="23" xfId="1" applyBorder="1" applyAlignment="1" applyProtection="1">
      <alignment horizontal="center" vertical="center"/>
    </xf>
    <xf numFmtId="0" fontId="0" fillId="0" borderId="0" xfId="0" applyAlignment="1">
      <alignment horizontal="left" vertical="center"/>
    </xf>
    <xf numFmtId="176" fontId="20" fillId="8" borderId="0" xfId="1" applyNumberFormat="1" applyFont="1" applyFill="1" applyBorder="1" applyAlignment="1" applyProtection="1">
      <alignment horizontal="left" vertical="center"/>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6" xfId="0" applyFont="1" applyBorder="1" applyAlignment="1">
      <alignment horizontal="left" vertical="center"/>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176" fontId="2" fillId="3" borderId="2" xfId="0" applyNumberFormat="1" applyFont="1" applyFill="1" applyBorder="1" applyAlignment="1">
      <alignment horizontal="center" vertical="top"/>
    </xf>
    <xf numFmtId="176" fontId="2" fillId="3" borderId="12" xfId="0" applyNumberFormat="1" applyFont="1" applyFill="1" applyBorder="1" applyAlignment="1">
      <alignment horizontal="center" vertical="top"/>
    </xf>
    <xf numFmtId="176" fontId="2" fillId="3" borderId="3" xfId="0" applyNumberFormat="1" applyFont="1" applyFill="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2" borderId="12" xfId="0" applyFont="1" applyFill="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18" xfId="0" applyFont="1" applyBorder="1" applyAlignment="1">
      <alignment horizontal="center" vertical="center"/>
    </xf>
  </cellXfs>
  <cellStyles count="5">
    <cellStyle name="チェック セル" xfId="1" builtinId="23"/>
    <cellStyle name="ハイパーリンク" xfId="3" builtinId="8"/>
    <cellStyle name="計算" xfId="4" builtinId="22"/>
    <cellStyle name="標準" xfId="0" builtinId="0"/>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fmlaLink="$J$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J$10" lockText="1" noThreeD="1"/>
</file>

<file path=xl/ctrlProps/ctrlProp4.xml><?xml version="1.0" encoding="utf-8"?>
<formControlPr xmlns="http://schemas.microsoft.com/office/spreadsheetml/2009/9/main" objectType="CheckBox" fmlaLink="$J$13" lockText="1" noThreeD="1"/>
</file>

<file path=xl/ctrlProps/ctrlProp5.xml><?xml version="1.0" encoding="utf-8"?>
<formControlPr xmlns="http://schemas.microsoft.com/office/spreadsheetml/2009/9/main" objectType="CheckBox" fmlaLink="$J$18" lockText="1" noThreeD="1"/>
</file>

<file path=xl/ctrlProps/ctrlProp6.xml><?xml version="1.0" encoding="utf-8"?>
<formControlPr xmlns="http://schemas.microsoft.com/office/spreadsheetml/2009/9/main" objectType="CheckBox" fmlaLink="$J$21" lockText="1" noThreeD="1"/>
</file>

<file path=xl/drawings/_rels/drawing1.xml.rels>&#65279;<?xml version="1.0" encoding="utf-8" standalone="yes"?>
<Relationships xmlns="http://schemas.openxmlformats.org/package/2006/relationships">
  <Relationship Id="rId1" Type="http://schemas.openxmlformats.org/officeDocument/2006/relationships/hyperlink" Target="#&#35475;&#32004;&#26360;!A1" />
</Relationships>
</file>

<file path=xl/drawings/_rels/drawing2.xml.rels>&#65279;<?xml version="1.0" encoding="utf-8" standalone="yes"?>
<Relationships xmlns="http://schemas.openxmlformats.org/package/2006/relationships">
  <Relationship Id="rId1" Type="http://schemas.openxmlformats.org/officeDocument/2006/relationships/hyperlink" Target="#&#21360;&#21047;&#29992;&#12487;&#12540;&#12479;!A1" />
</Relationships>
</file>

<file path=xl/drawings/drawing1.xml><?xml version="1.0" encoding="utf-8"?>
<xdr:wsDr xmlns:xdr="http://schemas.openxmlformats.org/drawingml/2006/spreadsheetDrawing" xmlns:a="http://schemas.openxmlformats.org/drawingml/2006/main">
  <xdr:twoCellAnchor>
    <xdr:from>
      <xdr:col>4</xdr:col>
      <xdr:colOff>19049</xdr:colOff>
      <xdr:row>3</xdr:row>
      <xdr:rowOff>19050</xdr:rowOff>
    </xdr:from>
    <xdr:to>
      <xdr:col>6</xdr:col>
      <xdr:colOff>57149</xdr:colOff>
      <xdr:row>4</xdr:row>
      <xdr:rowOff>0</xdr:rowOff>
    </xdr:to>
    <xdr:sp macro="" textlink="">
      <xdr:nvSpPr>
        <xdr:cNvPr id="3" name="額縁 2">
          <a:hlinkClick xmlns:r="http://schemas.openxmlformats.org/officeDocument/2006/relationships" r:id="rId1"/>
        </xdr:cNvPr>
        <xdr:cNvSpPr/>
      </xdr:nvSpPr>
      <xdr:spPr>
        <a:xfrm>
          <a:off x="3381374" y="2181225"/>
          <a:ext cx="1514475" cy="371475"/>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133350</xdr:rowOff>
        </xdr:from>
        <xdr:to>
          <xdr:col>0</xdr:col>
          <xdr:colOff>647700</xdr:colOff>
          <xdr:row>4</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133350</xdr:rowOff>
        </xdr:from>
        <xdr:to>
          <xdr:col>0</xdr:col>
          <xdr:colOff>647700</xdr:colOff>
          <xdr:row>7</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657225</xdr:colOff>
          <xdr:row>10</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133350</xdr:rowOff>
        </xdr:from>
        <xdr:to>
          <xdr:col>0</xdr:col>
          <xdr:colOff>647700</xdr:colOff>
          <xdr:row>18</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142875</xdr:rowOff>
        </xdr:from>
        <xdr:to>
          <xdr:col>0</xdr:col>
          <xdr:colOff>638175</xdr:colOff>
          <xdr:row>21</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28575</xdr:rowOff>
    </xdr:to>
    <xdr:sp macro="" textlink="">
      <xdr:nvSpPr>
        <xdr:cNvPr id="2" name="額縁 1">
          <a:hlinkClick xmlns:r="http://schemas.openxmlformats.org/officeDocument/2006/relationships" r:id="rId1"/>
        </xdr:cNvPr>
        <xdr:cNvSpPr/>
      </xdr:nvSpPr>
      <xdr:spPr>
        <a:xfrm>
          <a:off x="4467225" y="3981450"/>
          <a:ext cx="1562100" cy="3333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hyperlink" Target="mailto:izyu@izyu.co.jp" TargetMode="External" />
  <Relationship Id="rId1" Type="http://schemas.openxmlformats.org/officeDocument/2006/relationships/hyperlink" Target="mailto:izyu@izyu.co.jp" TargetMode="Externa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2.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9"/>
  <sheetViews>
    <sheetView tabSelected="1" workbookViewId="0">
      <selection activeCell="V3" sqref="V3"/>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8"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84" customHeight="1">
      <c r="A1" s="42" t="s">
        <v>6</v>
      </c>
      <c r="B1" s="42" t="s">
        <v>166</v>
      </c>
      <c r="C1" s="42" t="s">
        <v>183</v>
      </c>
      <c r="D1" s="42" t="s">
        <v>3</v>
      </c>
      <c r="E1" s="42" t="s">
        <v>184</v>
      </c>
      <c r="F1" s="42" t="s">
        <v>22</v>
      </c>
      <c r="G1" s="42" t="s">
        <v>23</v>
      </c>
      <c r="H1" s="42" t="s">
        <v>122</v>
      </c>
      <c r="I1" s="42" t="s">
        <v>26</v>
      </c>
      <c r="J1" s="42" t="s">
        <v>233</v>
      </c>
      <c r="K1" s="42" t="s">
        <v>121</v>
      </c>
      <c r="L1" s="42" t="s">
        <v>9</v>
      </c>
      <c r="M1" s="42" t="s">
        <v>171</v>
      </c>
      <c r="N1" s="42" t="s">
        <v>172</v>
      </c>
      <c r="O1" s="42" t="s">
        <v>175</v>
      </c>
      <c r="P1" s="42" t="s">
        <v>174</v>
      </c>
      <c r="Q1" s="42" t="s">
        <v>173</v>
      </c>
      <c r="R1" s="42" t="s">
        <v>176</v>
      </c>
      <c r="S1" s="42" t="s">
        <v>194</v>
      </c>
      <c r="T1" s="43" t="s">
        <v>168</v>
      </c>
      <c r="U1" s="43" t="s">
        <v>169</v>
      </c>
      <c r="V1" s="47" t="s">
        <v>170</v>
      </c>
      <c r="W1" s="52" t="s">
        <v>234</v>
      </c>
      <c r="X1" s="54" t="s">
        <v>236</v>
      </c>
      <c r="Y1" s="26" t="s">
        <v>179</v>
      </c>
    </row>
    <row r="2" spans="1:25" ht="28.5" customHeight="1">
      <c r="A2" s="44" t="s">
        <v>213</v>
      </c>
      <c r="B2" s="45" t="s">
        <v>214</v>
      </c>
      <c r="C2" s="45" t="s">
        <v>226</v>
      </c>
      <c r="D2" s="45" t="s">
        <v>225</v>
      </c>
      <c r="E2" s="45" t="s">
        <v>219</v>
      </c>
      <c r="F2" s="45" t="s">
        <v>220</v>
      </c>
      <c r="G2" s="45" t="s">
        <v>216</v>
      </c>
      <c r="H2" s="45" t="s">
        <v>215</v>
      </c>
      <c r="I2" s="45" t="s">
        <v>217</v>
      </c>
      <c r="J2" s="45" t="s">
        <v>227</v>
      </c>
      <c r="K2" s="45" t="s">
        <v>231</v>
      </c>
      <c r="L2" s="45" t="s">
        <v>221</v>
      </c>
      <c r="M2" s="45" t="s">
        <v>221</v>
      </c>
      <c r="N2" s="45" t="s">
        <v>221</v>
      </c>
      <c r="O2" s="45" t="s">
        <v>221</v>
      </c>
      <c r="P2" s="45" t="s">
        <v>221</v>
      </c>
      <c r="Q2" s="45" t="s">
        <v>221</v>
      </c>
      <c r="R2" s="45" t="s">
        <v>221</v>
      </c>
      <c r="S2" s="45" t="s">
        <v>221</v>
      </c>
      <c r="T2" s="46" t="s">
        <v>218</v>
      </c>
      <c r="U2" s="46" t="s">
        <v>222</v>
      </c>
      <c r="V2" s="50" t="s">
        <v>223</v>
      </c>
      <c r="W2" s="51" t="s">
        <v>235</v>
      </c>
      <c r="X2" s="55" t="s">
        <v>237</v>
      </c>
      <c r="Y2" s="46" t="s">
        <v>224</v>
      </c>
    </row>
    <row r="3" spans="1:25" ht="30.75" customHeight="1" thickBot="1">
      <c r="A3" s="17"/>
      <c r="B3" s="18"/>
      <c r="C3" s="18"/>
      <c r="D3" s="19"/>
      <c r="E3" s="19"/>
      <c r="F3" s="41"/>
      <c r="G3" s="20"/>
      <c r="H3" s="19"/>
      <c r="I3" s="19"/>
      <c r="J3" s="19"/>
      <c r="K3" s="19"/>
      <c r="L3" s="19"/>
      <c r="M3" s="21"/>
      <c r="N3" s="21"/>
      <c r="O3" s="22"/>
      <c r="P3" s="22"/>
      <c r="Q3" s="22"/>
      <c r="R3" s="22"/>
      <c r="S3" s="22"/>
      <c r="T3" s="19"/>
      <c r="U3" s="19"/>
      <c r="V3" s="28"/>
      <c r="W3" s="53"/>
      <c r="X3" s="55" t="str">
        <f>IF(EXACT(V3,W3),"一致","不一致")</f>
        <v>一致</v>
      </c>
      <c r="Y3" s="38"/>
    </row>
    <row r="4" spans="1:25" ht="30.75" customHeight="1" thickTop="1" thickBot="1">
      <c r="A4" s="49" t="s">
        <v>178</v>
      </c>
      <c r="B4" s="57" t="str">
        <f>IF(OR(A3="",B3="",C3="",D3="",E3="",F3="",G3="",H3="",I3="",J3="",K3="",L3="",M3="",N3="",O3="",P3="",Q3="",R3="",S3="",T3="",U3="",V3="",W3="",Y3=""),"入力漏れがあります。","入力完了。誓約書に進んでください。")</f>
        <v>入力漏れがあります。</v>
      </c>
      <c r="C4" s="58"/>
      <c r="D4" s="59"/>
      <c r="E4" s="33"/>
      <c r="F4" s="30"/>
      <c r="G4" s="23"/>
      <c r="K4" s="23"/>
      <c r="L4" s="23"/>
      <c r="M4" s="24"/>
      <c r="N4" s="24"/>
      <c r="O4" s="25"/>
      <c r="P4" s="25"/>
      <c r="Q4" s="25"/>
      <c r="R4" s="25"/>
      <c r="S4" s="25"/>
      <c r="T4" s="23"/>
      <c r="U4" s="23"/>
      <c r="V4" s="23"/>
      <c r="W4" s="23"/>
      <c r="X4" s="23"/>
    </row>
    <row r="5" spans="1:25" ht="18" customHeight="1" thickTop="1">
      <c r="A5" s="61" t="s">
        <v>229</v>
      </c>
      <c r="B5" s="61"/>
      <c r="C5" s="61"/>
      <c r="D5" s="61"/>
      <c r="E5" s="61"/>
      <c r="F5" s="61"/>
      <c r="G5" s="61"/>
      <c r="H5" s="61"/>
      <c r="I5" s="61"/>
      <c r="J5" s="61"/>
      <c r="K5" s="61"/>
      <c r="L5" s="23"/>
      <c r="M5" s="24"/>
      <c r="N5" s="24"/>
      <c r="O5" s="25"/>
      <c r="P5" s="25"/>
      <c r="Q5" s="25"/>
      <c r="R5" s="25"/>
      <c r="S5" s="25"/>
      <c r="T5" s="23"/>
      <c r="U5" s="23"/>
      <c r="V5" s="23"/>
      <c r="W5" s="23"/>
      <c r="X5" s="23"/>
    </row>
    <row r="6" spans="1:25" ht="48" customHeight="1">
      <c r="A6" s="56" t="s">
        <v>230</v>
      </c>
      <c r="B6" s="56"/>
      <c r="C6" s="56"/>
      <c r="D6" s="56"/>
      <c r="E6" s="56"/>
      <c r="F6" s="56"/>
      <c r="G6" s="56"/>
      <c r="H6" s="56"/>
      <c r="I6" s="56"/>
      <c r="J6" s="56"/>
      <c r="K6" s="56"/>
      <c r="L6" s="31"/>
      <c r="M6" s="31"/>
      <c r="N6" s="31"/>
      <c r="O6" s="31"/>
      <c r="P6" s="13"/>
      <c r="Q6" s="12"/>
      <c r="R6" s="12"/>
      <c r="S6" s="12"/>
    </row>
    <row r="7" spans="1:25" ht="70.5" customHeight="1">
      <c r="A7" s="56" t="s">
        <v>181</v>
      </c>
      <c r="B7" s="56"/>
      <c r="C7" s="56"/>
      <c r="D7" s="56"/>
      <c r="E7" s="56"/>
      <c r="F7" s="56"/>
      <c r="G7" s="56"/>
      <c r="H7" s="56"/>
      <c r="I7" s="56"/>
      <c r="J7" s="56"/>
      <c r="K7" s="56"/>
      <c r="L7" s="31"/>
      <c r="M7" s="31"/>
      <c r="N7" s="31"/>
      <c r="O7" s="31"/>
      <c r="P7" s="13"/>
      <c r="Q7" s="12"/>
      <c r="R7" s="12"/>
      <c r="S7" s="12"/>
    </row>
    <row r="8" spans="1:25" ht="17.25" customHeight="1">
      <c r="A8" s="31" t="s">
        <v>182</v>
      </c>
      <c r="B8" s="31"/>
      <c r="C8" s="31"/>
      <c r="D8" s="31"/>
      <c r="E8" s="31"/>
      <c r="F8" s="31"/>
      <c r="G8" s="31"/>
      <c r="H8" s="31"/>
      <c r="I8" s="31"/>
      <c r="J8" s="31"/>
      <c r="K8" s="31"/>
      <c r="L8" s="31"/>
      <c r="M8" s="31"/>
      <c r="N8" s="31"/>
      <c r="O8" s="31"/>
      <c r="P8" s="13"/>
      <c r="Q8" s="12"/>
      <c r="R8" s="12"/>
      <c r="S8" s="12"/>
    </row>
    <row r="9" spans="1:25" ht="70.5" customHeight="1">
      <c r="A9" s="56" t="s">
        <v>232</v>
      </c>
      <c r="B9" s="60"/>
      <c r="C9" s="60"/>
      <c r="D9" s="60"/>
      <c r="E9" s="60"/>
      <c r="F9" s="60"/>
      <c r="G9" s="60"/>
      <c r="H9" s="60"/>
      <c r="I9" s="60"/>
      <c r="J9" s="60"/>
      <c r="K9" s="60"/>
      <c r="L9" s="31"/>
      <c r="M9" s="31"/>
      <c r="N9" s="31"/>
      <c r="O9" s="31"/>
      <c r="P9" s="14"/>
      <c r="Q9" s="14"/>
      <c r="R9" s="14"/>
      <c r="S9" s="14"/>
    </row>
  </sheetData>
  <sheetProtection algorithmName="SHA-512" hashValue="/eEnkFiCnwBNdjOXQ3dqljOPqWv7cgUUZf17iY6pOxMx0ybzyNs+KEnOs2AC18KaF380CdK1pBpoaH1wXMb0gA==" saltValue="ZtnOGb6ZziqOZh385VPEvA==" spinCount="100000" sheet="1" selectLockedCells="1"/>
  <mergeCells count="5">
    <mergeCell ref="A6:K6"/>
    <mergeCell ref="A7:K7"/>
    <mergeCell ref="B4:D4"/>
    <mergeCell ref="A9:K9"/>
    <mergeCell ref="A5:K5"/>
  </mergeCells>
  <phoneticPr fontId="1"/>
  <dataValidations xWindow="85" yWindow="381"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InputMessage="1" showErrorMessage="1" sqref="B3:F3 T3 J3"/>
    <dataValidation imeMode="off" allowBlank="1" showInputMessage="1" showErrorMessage="1" sqref="U3"/>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2"/>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drawing r:id="rId3"/>
  <extLst>
    <ext xmlns:x14="http://schemas.microsoft.com/office/spreadsheetml/2009/9/main" uri="{CCE6A557-97BC-4b89-ADB6-D9C93CAAB3DF}">
      <x14:dataValidations xmlns:xm="http://schemas.microsoft.com/office/excel/2006/main" xWindow="85" yWindow="381" count="3">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InputMessage="1" showErrorMessage="1">
          <x14:formula1>
            <xm:f>リストバックデータ!$E$25:$E$26</xm:f>
          </x14:formula1>
          <xm:sqref>L3:S3</xm:sqref>
        </x14:dataValidation>
        <x14:dataValidation type="list" allowBlank="1" showInputMessage="1" showErrorMessage="1" promptTitle="選定企業の基準" prompt="リストの業種に該当しない場合は、_x000a_市町村の推薦が必要です。（様式６別紙）">
          <x14:formula1>
            <xm:f>リストバックデータ!$I$2:$I$42</xm:f>
          </x14:formula1>
          <xm:sqref>K3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4"/>
  <sheetViews>
    <sheetView workbookViewId="0"/>
  </sheetViews>
  <sheetFormatPr defaultRowHeight="13.5"/>
  <cols>
    <col min="9" max="9" width="12.5" customWidth="1"/>
    <col min="10" max="10" width="9" hidden="1" customWidth="1"/>
  </cols>
  <sheetData>
    <row r="1" spans="1:10">
      <c r="A1" s="39"/>
    </row>
    <row r="2" spans="1:10">
      <c r="A2" s="39"/>
      <c r="B2" s="29" t="s">
        <v>195</v>
      </c>
    </row>
    <row r="3" spans="1:10">
      <c r="A3" s="39"/>
    </row>
    <row r="4" spans="1:10">
      <c r="A4" s="39"/>
      <c r="B4" s="29" t="s">
        <v>185</v>
      </c>
      <c r="J4" s="40" t="b">
        <v>0</v>
      </c>
    </row>
    <row r="5" spans="1:10">
      <c r="A5" s="39"/>
      <c r="B5" s="35" t="s">
        <v>186</v>
      </c>
      <c r="J5" s="40"/>
    </row>
    <row r="6" spans="1:10">
      <c r="A6" s="39"/>
      <c r="B6" s="35"/>
      <c r="J6" s="40"/>
    </row>
    <row r="7" spans="1:10">
      <c r="A7" s="39"/>
      <c r="B7" s="29" t="s">
        <v>204</v>
      </c>
      <c r="J7" s="40" t="b">
        <v>0</v>
      </c>
    </row>
    <row r="8" spans="1:10">
      <c r="A8" s="39"/>
      <c r="B8" s="35" t="s">
        <v>187</v>
      </c>
      <c r="J8" s="40"/>
    </row>
    <row r="9" spans="1:10">
      <c r="A9" s="39"/>
      <c r="B9" s="35"/>
      <c r="J9" s="40"/>
    </row>
    <row r="10" spans="1:10">
      <c r="A10" s="39"/>
      <c r="B10" s="29" t="s">
        <v>188</v>
      </c>
      <c r="J10" s="40" t="b">
        <v>0</v>
      </c>
    </row>
    <row r="11" spans="1:10">
      <c r="A11" s="39"/>
      <c r="B11" s="29" t="s">
        <v>189</v>
      </c>
      <c r="J11" s="40"/>
    </row>
    <row r="12" spans="1:10">
      <c r="A12" s="39"/>
      <c r="B12" s="35"/>
      <c r="J12" s="40"/>
    </row>
    <row r="13" spans="1:10">
      <c r="A13" s="39"/>
      <c r="B13" s="34" t="s">
        <v>199</v>
      </c>
      <c r="J13" s="40" t="b">
        <v>0</v>
      </c>
    </row>
    <row r="14" spans="1:10">
      <c r="A14" s="39"/>
      <c r="B14" s="34" t="s">
        <v>200</v>
      </c>
      <c r="J14" s="40"/>
    </row>
    <row r="15" spans="1:10">
      <c r="A15" s="39"/>
      <c r="B15" s="34" t="s">
        <v>201</v>
      </c>
      <c r="J15" s="40"/>
    </row>
    <row r="16" spans="1:10">
      <c r="A16" s="39"/>
      <c r="B16" s="34" t="s">
        <v>202</v>
      </c>
      <c r="J16" s="40"/>
    </row>
    <row r="17" spans="1:13">
      <c r="A17" s="39"/>
      <c r="B17" s="34"/>
      <c r="J17" s="40"/>
    </row>
    <row r="18" spans="1:13">
      <c r="A18" s="39"/>
      <c r="B18" s="34" t="s">
        <v>190</v>
      </c>
      <c r="J18" s="40" t="b">
        <v>0</v>
      </c>
    </row>
    <row r="19" spans="1:13">
      <c r="A19" s="39"/>
      <c r="B19" s="34" t="s">
        <v>203</v>
      </c>
      <c r="J19" s="40"/>
    </row>
    <row r="20" spans="1:13">
      <c r="A20" s="39"/>
      <c r="B20" s="34"/>
      <c r="J20" s="40"/>
    </row>
    <row r="21" spans="1:13">
      <c r="A21" s="39"/>
      <c r="B21" s="34" t="s">
        <v>191</v>
      </c>
      <c r="C21" s="34"/>
      <c r="D21" s="34"/>
      <c r="E21" s="34"/>
      <c r="F21" s="34"/>
      <c r="G21" s="34"/>
      <c r="H21" s="34"/>
      <c r="I21" s="34"/>
      <c r="J21" s="40" t="b">
        <v>0</v>
      </c>
    </row>
    <row r="22" spans="1:13">
      <c r="A22" s="39"/>
      <c r="B22" s="36" t="s">
        <v>192</v>
      </c>
      <c r="C22" s="34"/>
      <c r="D22" s="34"/>
      <c r="E22" s="34"/>
      <c r="F22" s="34"/>
      <c r="G22" s="34"/>
      <c r="H22" s="34"/>
      <c r="I22" s="34"/>
      <c r="J22" s="37"/>
    </row>
    <row r="23" spans="1:13">
      <c r="A23" s="39"/>
      <c r="B23" s="34" t="s">
        <v>193</v>
      </c>
      <c r="C23" s="34"/>
      <c r="D23" s="34"/>
      <c r="E23" s="34"/>
      <c r="F23" s="34"/>
      <c r="G23" s="34"/>
      <c r="H23" s="34"/>
      <c r="I23" s="34"/>
      <c r="J23" s="37"/>
    </row>
    <row r="24" spans="1:13">
      <c r="A24" s="39"/>
      <c r="B24" s="34"/>
      <c r="C24" s="34"/>
      <c r="D24" s="34"/>
      <c r="E24" s="34"/>
      <c r="F24" s="34"/>
      <c r="G24" s="34"/>
      <c r="H24" s="34"/>
      <c r="I24" s="34"/>
    </row>
    <row r="25" spans="1:13">
      <c r="A25" s="39"/>
      <c r="B25" s="34" t="s">
        <v>208</v>
      </c>
      <c r="C25" s="34"/>
      <c r="D25" s="34"/>
      <c r="E25" s="34"/>
      <c r="F25" s="34"/>
      <c r="G25" s="34"/>
      <c r="H25" s="34"/>
      <c r="I25" s="34"/>
    </row>
    <row r="26" spans="1:13">
      <c r="A26" s="39"/>
      <c r="B26" s="34" t="s">
        <v>207</v>
      </c>
      <c r="C26" s="34"/>
      <c r="D26" s="34"/>
      <c r="E26" s="34"/>
      <c r="F26" s="34"/>
      <c r="G26" s="34"/>
      <c r="H26" s="34"/>
      <c r="I26" s="34"/>
      <c r="M26" t="s">
        <v>209</v>
      </c>
    </row>
    <row r="27" spans="1:13">
      <c r="A27" s="39"/>
      <c r="B27" s="34" t="s">
        <v>205</v>
      </c>
      <c r="C27" s="34"/>
      <c r="D27" s="34"/>
      <c r="E27" s="34"/>
      <c r="F27" s="34"/>
      <c r="G27" s="34"/>
      <c r="H27" s="34"/>
      <c r="I27" s="34"/>
    </row>
    <row r="28" spans="1:13">
      <c r="A28" s="39"/>
      <c r="B28" s="34" t="s">
        <v>206</v>
      </c>
      <c r="C28" s="34"/>
      <c r="D28" s="34"/>
      <c r="E28" s="34"/>
      <c r="F28" s="34"/>
      <c r="G28" s="34"/>
      <c r="H28" s="34"/>
      <c r="I28" s="34"/>
    </row>
    <row r="29" spans="1:13">
      <c r="A29" s="39"/>
      <c r="B29" s="34"/>
      <c r="C29" s="34"/>
      <c r="D29" s="34"/>
      <c r="E29" s="34"/>
      <c r="F29" s="34"/>
      <c r="G29" s="34"/>
      <c r="H29" s="34"/>
      <c r="I29" s="34"/>
    </row>
    <row r="30" spans="1:13">
      <c r="A30" s="39"/>
      <c r="B30" s="34" t="s">
        <v>211</v>
      </c>
      <c r="C30" s="34"/>
      <c r="D30" s="34"/>
      <c r="E30" s="34"/>
      <c r="F30" s="34"/>
      <c r="G30" s="34"/>
      <c r="H30" s="34"/>
      <c r="I30" s="34"/>
    </row>
    <row r="31" spans="1:13">
      <c r="A31" s="39"/>
      <c r="B31" s="34" t="s">
        <v>210</v>
      </c>
      <c r="C31" s="34"/>
      <c r="D31" s="34"/>
      <c r="E31" s="34"/>
      <c r="F31" s="34"/>
      <c r="G31" s="34"/>
      <c r="H31" s="34"/>
      <c r="I31" s="34"/>
    </row>
    <row r="32" spans="1:13">
      <c r="A32" s="39"/>
      <c r="B32" s="34"/>
      <c r="C32" s="34"/>
      <c r="D32" s="34"/>
      <c r="E32" s="34"/>
      <c r="F32" s="34"/>
      <c r="G32" s="34"/>
      <c r="H32" s="34"/>
      <c r="I32" s="34"/>
    </row>
    <row r="33" spans="1:10">
      <c r="A33" s="39"/>
      <c r="J33">
        <f>COUNTIF(J4:J25,"TRUE")</f>
        <v>0</v>
      </c>
    </row>
    <row r="34" spans="1:10">
      <c r="A34" s="39"/>
    </row>
  </sheetData>
  <sheetProtection algorithmName="SHA-512" hashValue="1tBO3+1Zl7MuB2mI2mAIZppk/IPvs8pi6xnZe/PGVyg/mujSlbVcbRuyGpwTzhQrJB8mvqDkKmzeiPK68Vf+NA==" saltValue="ocXrJBB5nC58R3O0WCk0ig==" spinCount="100000" sheet="1" objects="1" scenarios="1"/>
  <phoneticPr fontId="1"/>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2</xdr:row>
                    <xdr:rowOff>133350</xdr:rowOff>
                  </from>
                  <to>
                    <xdr:col>0</xdr:col>
                    <xdr:colOff>647700</xdr:colOff>
                    <xdr:row>4</xdr:row>
                    <xdr:rowOff>28575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28575</xdr:colOff>
                    <xdr:row>5</xdr:row>
                    <xdr:rowOff>133350</xdr:rowOff>
                  </from>
                  <to>
                    <xdr:col>0</xdr:col>
                    <xdr:colOff>647700</xdr:colOff>
                    <xdr:row>7</xdr:row>
                    <xdr:rowOff>28575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38100</xdr:colOff>
                    <xdr:row>8</xdr:row>
                    <xdr:rowOff>133350</xdr:rowOff>
                  </from>
                  <to>
                    <xdr:col>0</xdr:col>
                    <xdr:colOff>657225</xdr:colOff>
                    <xdr:row>10</xdr:row>
                    <xdr:rowOff>28575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0</xdr:col>
                    <xdr:colOff>28575</xdr:colOff>
                    <xdr:row>11</xdr:row>
                    <xdr:rowOff>133350</xdr:rowOff>
                  </from>
                  <to>
                    <xdr:col>0</xdr:col>
                    <xdr:colOff>647700</xdr:colOff>
                    <xdr:row>13</xdr:row>
                    <xdr:rowOff>28575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0</xdr:col>
                    <xdr:colOff>28575</xdr:colOff>
                    <xdr:row>16</xdr:row>
                    <xdr:rowOff>133350</xdr:rowOff>
                  </from>
                  <to>
                    <xdr:col>0</xdr:col>
                    <xdr:colOff>647700</xdr:colOff>
                    <xdr:row>18</xdr:row>
                    <xdr:rowOff>28575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0</xdr:col>
                    <xdr:colOff>19050</xdr:colOff>
                    <xdr:row>19</xdr:row>
                    <xdr:rowOff>142875</xdr:rowOff>
                  </from>
                  <to>
                    <xdr:col>0</xdr:col>
                    <xdr:colOff>638175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
  <sheetViews>
    <sheetView view="pageBreakPreview" topLeftCell="A7" zoomScaleNormal="100" zoomScaleSheetLayoutView="100" workbookViewId="0">
      <selection activeCell="B30" sqref="B30:L45"/>
    </sheetView>
  </sheetViews>
  <sheetFormatPr defaultRowHeight="12"/>
  <cols>
    <col min="1" max="1" width="1.75" style="1" customWidth="1"/>
    <col min="2" max="8" width="7.625" style="1" customWidth="1"/>
    <col min="9" max="9" width="10.25" style="1" bestFit="1" customWidth="1"/>
    <col min="10" max="11" width="7.625" style="1" customWidth="1"/>
    <col min="12" max="12" width="9.25" style="1" customWidth="1"/>
    <col min="13" max="13" width="9" style="1"/>
    <col min="14" max="14" width="9" style="1" customWidth="1"/>
    <col min="15" max="16384" width="9" style="1"/>
  </cols>
  <sheetData>
    <row r="1" spans="1:13" ht="24.95" customHeight="1">
      <c r="B1" s="1" t="s">
        <v>18</v>
      </c>
      <c r="K1" s="1" t="s">
        <v>212</v>
      </c>
    </row>
    <row r="2" spans="1:13" ht="24.95" customHeight="1">
      <c r="I2" s="27" t="s">
        <v>179</v>
      </c>
      <c r="J2" s="69">
        <f>入力シート!Y3</f>
        <v>0</v>
      </c>
      <c r="K2" s="70"/>
      <c r="L2" s="70"/>
    </row>
    <row r="3" spans="1:13" ht="15" customHeight="1"/>
    <row r="4" spans="1:13" ht="24.95" customHeight="1">
      <c r="A4" s="70" t="s">
        <v>20</v>
      </c>
      <c r="B4" s="70"/>
      <c r="C4" s="70"/>
      <c r="D4" s="70"/>
      <c r="E4" s="70"/>
      <c r="F4" s="70"/>
      <c r="G4" s="70"/>
      <c r="H4" s="70"/>
      <c r="I4" s="70"/>
      <c r="J4" s="70"/>
      <c r="K4" s="70"/>
      <c r="L4" s="70"/>
    </row>
    <row r="5" spans="1:13" ht="15" customHeight="1"/>
    <row r="6" spans="1:13" ht="39.950000000000003" customHeight="1">
      <c r="B6" s="73" t="s">
        <v>21</v>
      </c>
      <c r="C6" s="73"/>
      <c r="D6" s="73"/>
      <c r="E6" s="73"/>
      <c r="F6" s="73"/>
      <c r="G6" s="73"/>
      <c r="H6" s="73"/>
      <c r="I6" s="73"/>
      <c r="J6" s="73"/>
      <c r="K6" s="73"/>
      <c r="L6" s="73"/>
    </row>
    <row r="7" spans="1:13" ht="20.100000000000001" customHeight="1">
      <c r="B7" s="1" t="s">
        <v>2</v>
      </c>
    </row>
    <row r="8" spans="1:13" ht="20.100000000000001" customHeight="1">
      <c r="B8" s="71" t="s">
        <v>0</v>
      </c>
      <c r="C8" s="71"/>
      <c r="D8" s="81">
        <f>入力シート!C3</f>
        <v>0</v>
      </c>
      <c r="E8" s="82"/>
      <c r="F8" s="82"/>
      <c r="G8" s="83"/>
      <c r="H8" s="74" t="s">
        <v>4</v>
      </c>
      <c r="I8" s="75"/>
      <c r="J8" s="84">
        <f>入力シート!E3</f>
        <v>0</v>
      </c>
      <c r="K8" s="85"/>
      <c r="L8" s="86"/>
    </row>
    <row r="9" spans="1:13" ht="39.950000000000003" customHeight="1">
      <c r="B9" s="72" t="s">
        <v>3</v>
      </c>
      <c r="C9" s="72"/>
      <c r="D9" s="78">
        <f>入力シート!D3</f>
        <v>0</v>
      </c>
      <c r="E9" s="79"/>
      <c r="F9" s="79"/>
      <c r="G9" s="80"/>
      <c r="H9" s="76" t="s">
        <v>5</v>
      </c>
      <c r="I9" s="77"/>
      <c r="J9" s="87">
        <f>入力シート!F3</f>
        <v>0</v>
      </c>
      <c r="K9" s="88"/>
      <c r="L9" s="89"/>
    </row>
    <row r="10" spans="1:13" ht="39.950000000000003" customHeight="1">
      <c r="B10" s="68" t="s">
        <v>11</v>
      </c>
      <c r="C10" s="68"/>
      <c r="D10" s="62" t="str">
        <f>"〒"&amp;入力シート!G3&amp;"   "&amp;入力シート!H3&amp;入力シート!I3&amp;入力シート!J3</f>
        <v xml:space="preserve">〒   </v>
      </c>
      <c r="E10" s="63"/>
      <c r="F10" s="63"/>
      <c r="G10" s="63"/>
      <c r="H10" s="64"/>
      <c r="I10" s="2" t="s">
        <v>1</v>
      </c>
      <c r="J10" s="65">
        <f>入力シート!U3</f>
        <v>0</v>
      </c>
      <c r="K10" s="66"/>
      <c r="L10" s="67"/>
    </row>
    <row r="11" spans="1:13" ht="30" customHeight="1">
      <c r="B11" s="90" t="s">
        <v>6</v>
      </c>
      <c r="C11" s="91"/>
      <c r="D11" s="102">
        <f>入力シート!A3</f>
        <v>0</v>
      </c>
      <c r="E11" s="103"/>
      <c r="F11" s="103"/>
      <c r="G11" s="103"/>
      <c r="H11" s="103"/>
      <c r="I11" s="103"/>
      <c r="J11" s="103"/>
      <c r="K11" s="103"/>
      <c r="L11" s="104"/>
    </row>
    <row r="12" spans="1:13" ht="16.5" customHeight="1">
      <c r="B12" s="3"/>
      <c r="C12" s="3"/>
      <c r="D12" s="4"/>
      <c r="E12" s="4"/>
      <c r="F12" s="4"/>
      <c r="G12" s="4"/>
      <c r="H12" s="4"/>
      <c r="I12" s="5"/>
      <c r="J12" s="6"/>
      <c r="K12" s="6"/>
      <c r="L12" s="6"/>
      <c r="M12" s="7"/>
    </row>
    <row r="13" spans="1:13" ht="20.100000000000001" customHeight="1">
      <c r="B13" s="1" t="s">
        <v>177</v>
      </c>
    </row>
    <row r="14" spans="1:13" ht="20.100000000000001" customHeight="1">
      <c r="B14" s="92" t="s">
        <v>13</v>
      </c>
      <c r="C14" s="92"/>
      <c r="D14" s="92"/>
      <c r="E14" s="92"/>
      <c r="F14" s="92"/>
      <c r="G14" s="92"/>
      <c r="H14" s="92"/>
    </row>
    <row r="15" spans="1:13" ht="30" customHeight="1">
      <c r="B15" s="93" t="s">
        <v>9</v>
      </c>
      <c r="C15" s="94"/>
      <c r="D15" s="94"/>
      <c r="E15" s="94"/>
      <c r="F15" s="95"/>
      <c r="G15" s="96">
        <f>入力シート!L3</f>
        <v>0</v>
      </c>
      <c r="H15" s="97"/>
      <c r="I15" s="98"/>
      <c r="J15" s="105"/>
      <c r="K15" s="105"/>
      <c r="L15" s="105"/>
    </row>
    <row r="16" spans="1:13" ht="30" customHeight="1">
      <c r="B16" s="93" t="s">
        <v>10</v>
      </c>
      <c r="C16" s="94"/>
      <c r="D16" s="94"/>
      <c r="E16" s="94"/>
      <c r="F16" s="95"/>
      <c r="G16" s="96">
        <f>入力シート!M3</f>
        <v>0</v>
      </c>
      <c r="H16" s="97"/>
      <c r="I16" s="98"/>
      <c r="J16" s="105"/>
      <c r="K16" s="105"/>
      <c r="L16" s="105"/>
    </row>
    <row r="17" spans="2:12" ht="30" customHeight="1">
      <c r="B17" s="93" t="s">
        <v>16</v>
      </c>
      <c r="C17" s="94"/>
      <c r="D17" s="94"/>
      <c r="E17" s="94"/>
      <c r="F17" s="95"/>
      <c r="G17" s="96">
        <f>入力シート!N3</f>
        <v>0</v>
      </c>
      <c r="H17" s="97"/>
      <c r="I17" s="98"/>
      <c r="J17" s="105"/>
      <c r="K17" s="105"/>
      <c r="L17" s="105"/>
    </row>
    <row r="18" spans="2:12" ht="30" customHeight="1">
      <c r="B18" s="93" t="s">
        <v>17</v>
      </c>
      <c r="C18" s="94"/>
      <c r="D18" s="94"/>
      <c r="E18" s="94"/>
      <c r="F18" s="95"/>
      <c r="G18" s="96">
        <f>入力シート!O3</f>
        <v>0</v>
      </c>
      <c r="H18" s="97"/>
      <c r="I18" s="98"/>
      <c r="J18" s="105"/>
      <c r="K18" s="105"/>
      <c r="L18" s="105"/>
    </row>
    <row r="19" spans="2:12" ht="30" customHeight="1">
      <c r="B19" s="99" t="s">
        <v>12</v>
      </c>
      <c r="C19" s="100"/>
      <c r="D19" s="100"/>
      <c r="E19" s="100"/>
      <c r="F19" s="101"/>
      <c r="G19" s="96">
        <f>入力シート!P3</f>
        <v>0</v>
      </c>
      <c r="H19" s="97"/>
      <c r="I19" s="98"/>
      <c r="J19" s="105"/>
      <c r="K19" s="105"/>
      <c r="L19" s="105"/>
    </row>
    <row r="20" spans="2:12" ht="30" customHeight="1">
      <c r="B20" s="93" t="s">
        <v>14</v>
      </c>
      <c r="C20" s="94"/>
      <c r="D20" s="94"/>
      <c r="E20" s="94"/>
      <c r="F20" s="95"/>
      <c r="G20" s="96">
        <f>入力シート!Q3</f>
        <v>0</v>
      </c>
      <c r="H20" s="97"/>
      <c r="I20" s="98"/>
      <c r="J20" s="105"/>
      <c r="K20" s="105"/>
      <c r="L20" s="105"/>
    </row>
    <row r="21" spans="2:12" ht="30" customHeight="1">
      <c r="B21" s="93" t="s">
        <v>15</v>
      </c>
      <c r="C21" s="94"/>
      <c r="D21" s="94"/>
      <c r="E21" s="94"/>
      <c r="F21" s="95"/>
      <c r="G21" s="96">
        <f>入力シート!R3</f>
        <v>0</v>
      </c>
      <c r="H21" s="97"/>
      <c r="I21" s="98"/>
      <c r="J21" s="105"/>
      <c r="K21" s="105"/>
      <c r="L21" s="105"/>
    </row>
    <row r="22" spans="2:12" ht="30" customHeight="1">
      <c r="B22" s="115" t="s">
        <v>197</v>
      </c>
      <c r="C22" s="115"/>
      <c r="D22" s="115"/>
      <c r="E22" s="115"/>
      <c r="F22" s="115"/>
      <c r="G22" s="111">
        <f>入力シート!S3</f>
        <v>0</v>
      </c>
      <c r="H22" s="112"/>
      <c r="I22" s="116"/>
      <c r="J22" s="32"/>
      <c r="K22" s="32"/>
      <c r="L22" s="32"/>
    </row>
    <row r="23" spans="2:12" ht="12.75" customHeight="1">
      <c r="B23" s="106"/>
      <c r="C23" s="106"/>
      <c r="D23" s="106"/>
      <c r="E23" s="106"/>
      <c r="F23" s="106"/>
      <c r="G23" s="106"/>
      <c r="H23" s="106"/>
    </row>
    <row r="24" spans="2:12" ht="20.100000000000001" customHeight="1">
      <c r="B24" s="92" t="s">
        <v>180</v>
      </c>
      <c r="C24" s="92"/>
      <c r="D24" s="92"/>
      <c r="E24" s="92"/>
      <c r="F24" s="92"/>
      <c r="G24" s="92"/>
      <c r="H24" s="92"/>
    </row>
    <row r="25" spans="2:12" ht="59.25" customHeight="1">
      <c r="B25" s="93" t="s">
        <v>228</v>
      </c>
      <c r="C25" s="94"/>
      <c r="D25" s="94"/>
      <c r="E25" s="94"/>
      <c r="F25" s="95"/>
      <c r="G25" s="107">
        <f>入力シート!K3</f>
        <v>0</v>
      </c>
      <c r="H25" s="108"/>
      <c r="I25" s="108"/>
      <c r="J25" s="108" t="s">
        <v>238</v>
      </c>
      <c r="K25" s="108"/>
      <c r="L25" s="109"/>
    </row>
    <row r="26" spans="2:12" ht="30" customHeight="1">
      <c r="B26" s="93" t="s">
        <v>196</v>
      </c>
      <c r="C26" s="94"/>
      <c r="D26" s="94"/>
      <c r="E26" s="94"/>
      <c r="F26" s="95"/>
      <c r="G26" s="111" t="str">
        <f>IF(誓約チェック=6,"誓約します","誓約しません")</f>
        <v>誓約しません</v>
      </c>
      <c r="H26" s="112"/>
      <c r="I26" s="113"/>
      <c r="J26" s="117"/>
      <c r="K26" s="112"/>
      <c r="L26" s="116"/>
    </row>
    <row r="27" spans="2:12" ht="19.5" customHeight="1"/>
    <row r="28" spans="2:12" ht="20.100000000000001" customHeight="1">
      <c r="B28" s="90" t="s">
        <v>19</v>
      </c>
      <c r="C28" s="110"/>
      <c r="D28" s="110"/>
      <c r="E28" s="110"/>
      <c r="F28" s="91"/>
      <c r="G28" s="8"/>
      <c r="H28" s="9"/>
      <c r="I28" s="9"/>
      <c r="J28" s="9"/>
      <c r="K28" s="9"/>
      <c r="L28" s="10"/>
    </row>
    <row r="29" spans="2:12" ht="20.100000000000001" customHeight="1">
      <c r="B29" s="48"/>
    </row>
    <row r="30" spans="2:12" ht="12" customHeight="1">
      <c r="B30" s="114" t="s">
        <v>239</v>
      </c>
      <c r="C30" s="114"/>
      <c r="D30" s="114"/>
      <c r="E30" s="114"/>
      <c r="F30" s="114"/>
      <c r="G30" s="114"/>
      <c r="H30" s="114"/>
      <c r="I30" s="114"/>
      <c r="J30" s="114"/>
      <c r="K30" s="114"/>
      <c r="L30" s="114"/>
    </row>
    <row r="31" spans="2:12">
      <c r="B31" s="114"/>
      <c r="C31" s="114"/>
      <c r="D31" s="114"/>
      <c r="E31" s="114"/>
      <c r="F31" s="114"/>
      <c r="G31" s="114"/>
      <c r="H31" s="114"/>
      <c r="I31" s="114"/>
      <c r="J31" s="114"/>
      <c r="K31" s="114"/>
      <c r="L31" s="114"/>
    </row>
    <row r="32" spans="2:12">
      <c r="B32" s="114"/>
      <c r="C32" s="114"/>
      <c r="D32" s="114"/>
      <c r="E32" s="114"/>
      <c r="F32" s="114"/>
      <c r="G32" s="114"/>
      <c r="H32" s="114"/>
      <c r="I32" s="114"/>
      <c r="J32" s="114"/>
      <c r="K32" s="114"/>
      <c r="L32" s="114"/>
    </row>
    <row r="33" spans="2:12">
      <c r="B33" s="114"/>
      <c r="C33" s="114"/>
      <c r="D33" s="114"/>
      <c r="E33" s="114"/>
      <c r="F33" s="114"/>
      <c r="G33" s="114"/>
      <c r="H33" s="114"/>
      <c r="I33" s="114"/>
      <c r="J33" s="114"/>
      <c r="K33" s="114"/>
      <c r="L33" s="114"/>
    </row>
    <row r="34" spans="2:12">
      <c r="B34" s="114"/>
      <c r="C34" s="114"/>
      <c r="D34" s="114"/>
      <c r="E34" s="114"/>
      <c r="F34" s="114"/>
      <c r="G34" s="114"/>
      <c r="H34" s="114"/>
      <c r="I34" s="114"/>
      <c r="J34" s="114"/>
      <c r="K34" s="114"/>
      <c r="L34" s="114"/>
    </row>
    <row r="35" spans="2:12">
      <c r="B35" s="114"/>
      <c r="C35" s="114"/>
      <c r="D35" s="114"/>
      <c r="E35" s="114"/>
      <c r="F35" s="114"/>
      <c r="G35" s="114"/>
      <c r="H35" s="114"/>
      <c r="I35" s="114"/>
      <c r="J35" s="114"/>
      <c r="K35" s="114"/>
      <c r="L35" s="114"/>
    </row>
    <row r="36" spans="2:12">
      <c r="B36" s="114"/>
      <c r="C36" s="114"/>
      <c r="D36" s="114"/>
      <c r="E36" s="114"/>
      <c r="F36" s="114"/>
      <c r="G36" s="114"/>
      <c r="H36" s="114"/>
      <c r="I36" s="114"/>
      <c r="J36" s="114"/>
      <c r="K36" s="114"/>
      <c r="L36" s="114"/>
    </row>
    <row r="37" spans="2:12">
      <c r="B37" s="114"/>
      <c r="C37" s="114"/>
      <c r="D37" s="114"/>
      <c r="E37" s="114"/>
      <c r="F37" s="114"/>
      <c r="G37" s="114"/>
      <c r="H37" s="114"/>
      <c r="I37" s="114"/>
      <c r="J37" s="114"/>
      <c r="K37" s="114"/>
      <c r="L37" s="114"/>
    </row>
    <row r="38" spans="2:12">
      <c r="B38" s="114"/>
      <c r="C38" s="114"/>
      <c r="D38" s="114"/>
      <c r="E38" s="114"/>
      <c r="F38" s="114"/>
      <c r="G38" s="114"/>
      <c r="H38" s="114"/>
      <c r="I38" s="114"/>
      <c r="J38" s="114"/>
      <c r="K38" s="114"/>
      <c r="L38" s="114"/>
    </row>
    <row r="39" spans="2:12">
      <c r="B39" s="114"/>
      <c r="C39" s="114"/>
      <c r="D39" s="114"/>
      <c r="E39" s="114"/>
      <c r="F39" s="114"/>
      <c r="G39" s="114"/>
      <c r="H39" s="114"/>
      <c r="I39" s="114"/>
      <c r="J39" s="114"/>
      <c r="K39" s="114"/>
      <c r="L39" s="114"/>
    </row>
    <row r="40" spans="2:12">
      <c r="B40" s="114"/>
      <c r="C40" s="114"/>
      <c r="D40" s="114"/>
      <c r="E40" s="114"/>
      <c r="F40" s="114"/>
      <c r="G40" s="114"/>
      <c r="H40" s="114"/>
      <c r="I40" s="114"/>
      <c r="J40" s="114"/>
      <c r="K40" s="114"/>
      <c r="L40" s="114"/>
    </row>
    <row r="41" spans="2:12">
      <c r="B41" s="114"/>
      <c r="C41" s="114"/>
      <c r="D41" s="114"/>
      <c r="E41" s="114"/>
      <c r="F41" s="114"/>
      <c r="G41" s="114"/>
      <c r="H41" s="114"/>
      <c r="I41" s="114"/>
      <c r="J41" s="114"/>
      <c r="K41" s="114"/>
      <c r="L41" s="114"/>
    </row>
    <row r="42" spans="2:12">
      <c r="B42" s="114"/>
      <c r="C42" s="114"/>
      <c r="D42" s="114"/>
      <c r="E42" s="114"/>
      <c r="F42" s="114"/>
      <c r="G42" s="114"/>
      <c r="H42" s="114"/>
      <c r="I42" s="114"/>
      <c r="J42" s="114"/>
      <c r="K42" s="114"/>
      <c r="L42" s="114"/>
    </row>
    <row r="43" spans="2:12">
      <c r="B43" s="114"/>
      <c r="C43" s="114"/>
      <c r="D43" s="114"/>
      <c r="E43" s="114"/>
      <c r="F43" s="114"/>
      <c r="G43" s="114"/>
      <c r="H43" s="114"/>
      <c r="I43" s="114"/>
      <c r="J43" s="114"/>
      <c r="K43" s="114"/>
      <c r="L43" s="114"/>
    </row>
    <row r="44" spans="2:12">
      <c r="B44" s="114"/>
      <c r="C44" s="114"/>
      <c r="D44" s="114"/>
      <c r="E44" s="114"/>
      <c r="F44" s="114"/>
      <c r="G44" s="114"/>
      <c r="H44" s="114"/>
      <c r="I44" s="114"/>
      <c r="J44" s="114"/>
      <c r="K44" s="114"/>
      <c r="L44" s="114"/>
    </row>
    <row r="45" spans="2:12" ht="87" customHeight="1">
      <c r="B45" s="114"/>
      <c r="C45" s="114"/>
      <c r="D45" s="114"/>
      <c r="E45" s="114"/>
      <c r="F45" s="114"/>
      <c r="G45" s="114"/>
      <c r="H45" s="114"/>
      <c r="I45" s="114"/>
      <c r="J45" s="114"/>
      <c r="K45" s="114"/>
      <c r="L45" s="114"/>
    </row>
  </sheetData>
  <sheetProtection selectLockedCells="1" selectUnlockedCells="1"/>
  <mergeCells count="50">
    <mergeCell ref="B28:F28"/>
    <mergeCell ref="G26:I26"/>
    <mergeCell ref="B21:F21"/>
    <mergeCell ref="G21:I21"/>
    <mergeCell ref="B30:L45"/>
    <mergeCell ref="B22:F22"/>
    <mergeCell ref="G22:I22"/>
    <mergeCell ref="J26:L26"/>
    <mergeCell ref="B26:F26"/>
    <mergeCell ref="J21:L21"/>
    <mergeCell ref="J19:L19"/>
    <mergeCell ref="J20:L20"/>
    <mergeCell ref="J15:L15"/>
    <mergeCell ref="B23:H23"/>
    <mergeCell ref="B25:F25"/>
    <mergeCell ref="G25:I25"/>
    <mergeCell ref="J25:L25"/>
    <mergeCell ref="B24:H24"/>
    <mergeCell ref="J16:L16"/>
    <mergeCell ref="J17:L17"/>
    <mergeCell ref="B11:C11"/>
    <mergeCell ref="B14:H14"/>
    <mergeCell ref="B20:F20"/>
    <mergeCell ref="G20:I20"/>
    <mergeCell ref="B15:F15"/>
    <mergeCell ref="G15:I15"/>
    <mergeCell ref="B16:F16"/>
    <mergeCell ref="G16:I16"/>
    <mergeCell ref="B19:F19"/>
    <mergeCell ref="G19:I19"/>
    <mergeCell ref="B17:F17"/>
    <mergeCell ref="G17:I17"/>
    <mergeCell ref="B18:F18"/>
    <mergeCell ref="G18:I18"/>
    <mergeCell ref="D11:L11"/>
    <mergeCell ref="J18:L18"/>
    <mergeCell ref="D10:H10"/>
    <mergeCell ref="J10:L10"/>
    <mergeCell ref="B10:C10"/>
    <mergeCell ref="J2:L2"/>
    <mergeCell ref="A4:L4"/>
    <mergeCell ref="B8:C8"/>
    <mergeCell ref="B9:C9"/>
    <mergeCell ref="B6:L6"/>
    <mergeCell ref="H8:I8"/>
    <mergeCell ref="H9:I9"/>
    <mergeCell ref="D9:G9"/>
    <mergeCell ref="D8:G8"/>
    <mergeCell ref="J8:L8"/>
    <mergeCell ref="J9:L9"/>
  </mergeCells>
  <phoneticPr fontId="1"/>
  <pageMargins left="0.70866141732283472" right="0.70866141732283472" top="0.74803149606299213" bottom="0.74803149606299213" header="0.31496062992125984" footer="0.31496062992125984"/>
  <rowBreaks count="1" manualBreakCount="1">
    <brk id="2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8"/>
  <sheetViews>
    <sheetView workbookViewId="0">
      <selection activeCell="I5" sqref="I5"/>
    </sheetView>
  </sheetViews>
  <sheetFormatPr defaultRowHeight="13.5"/>
  <cols>
    <col min="8" max="8" width="13.25" customWidth="1"/>
    <col min="9" max="9" width="47.625" bestFit="1" customWidth="1"/>
  </cols>
  <sheetData>
    <row r="1" spans="1:9">
      <c r="A1" s="11" t="s">
        <v>27</v>
      </c>
      <c r="B1" t="s">
        <v>28</v>
      </c>
      <c r="D1" t="s">
        <v>198</v>
      </c>
      <c r="G1" t="s">
        <v>27</v>
      </c>
      <c r="H1" t="s">
        <v>163</v>
      </c>
      <c r="I1" t="s">
        <v>164</v>
      </c>
    </row>
    <row r="2" spans="1:9">
      <c r="A2" s="11" t="s">
        <v>29</v>
      </c>
      <c r="B2" t="s">
        <v>24</v>
      </c>
      <c r="I2" t="s">
        <v>167</v>
      </c>
    </row>
    <row r="3" spans="1:9" ht="17.25">
      <c r="A3" s="11" t="s">
        <v>30</v>
      </c>
      <c r="B3" t="s">
        <v>25</v>
      </c>
      <c r="G3" s="15">
        <v>1</v>
      </c>
      <c r="H3" s="16" t="s">
        <v>152</v>
      </c>
      <c r="I3" t="str">
        <f>G3&amp;" "&amp;H3&amp;"（６次産業化に取り組んでいる。）"</f>
        <v>1 農業 （６次産業化に取り組んでいる。）</v>
      </c>
    </row>
    <row r="4" spans="1:9" ht="17.25">
      <c r="A4" s="11" t="s">
        <v>31</v>
      </c>
      <c r="B4" t="s">
        <v>32</v>
      </c>
      <c r="G4" s="15">
        <v>2</v>
      </c>
      <c r="H4" s="16" t="s">
        <v>123</v>
      </c>
      <c r="I4" t="str">
        <f>G4&amp;" "&amp;H4&amp;"（改善措置計画認定事業体や育成経営体に該当。）"</f>
        <v>2 林業 （改善措置計画認定事業体や育成経営体に該当。）</v>
      </c>
    </row>
    <row r="5" spans="1:9" ht="17.25">
      <c r="A5" s="11" t="s">
        <v>33</v>
      </c>
      <c r="B5" t="s">
        <v>34</v>
      </c>
      <c r="G5" s="15">
        <v>3</v>
      </c>
      <c r="H5" s="16" t="s">
        <v>124</v>
      </c>
      <c r="I5" t="str">
        <f t="shared" ref="I5:I6" si="0">G5&amp;" "&amp;H5&amp;"（６次産業化に取り組んでいる。）"</f>
        <v>3 漁業 （６次産業化に取り組んでいる。）</v>
      </c>
    </row>
    <row r="6" spans="1:9" ht="17.25">
      <c r="A6" s="11" t="s">
        <v>35</v>
      </c>
      <c r="B6" t="s">
        <v>36</v>
      </c>
      <c r="G6" s="15">
        <v>4</v>
      </c>
      <c r="H6" s="16" t="s">
        <v>125</v>
      </c>
      <c r="I6" t="str">
        <f t="shared" si="0"/>
        <v>4 水産養殖業 （６次産業化に取り組んでいる。）</v>
      </c>
    </row>
    <row r="7" spans="1:9" ht="17.25">
      <c r="A7" s="11" t="s">
        <v>37</v>
      </c>
      <c r="B7" t="s">
        <v>38</v>
      </c>
      <c r="G7" s="15">
        <v>6</v>
      </c>
      <c r="H7" s="16" t="s">
        <v>153</v>
      </c>
      <c r="I7" t="str">
        <f t="shared" ref="I7:I39" si="1">G7&amp;" "&amp;H7</f>
        <v xml:space="preserve">6 総合工事業 </v>
      </c>
    </row>
    <row r="8" spans="1:9" ht="40.5">
      <c r="A8" s="11" t="s">
        <v>39</v>
      </c>
      <c r="B8" t="s">
        <v>40</v>
      </c>
      <c r="G8" s="15">
        <v>7</v>
      </c>
      <c r="H8" s="16" t="s">
        <v>126</v>
      </c>
      <c r="I8" t="str">
        <f t="shared" si="1"/>
        <v xml:space="preserve">7 職別工事業（設備工事業を除く） </v>
      </c>
    </row>
    <row r="9" spans="1:9" ht="17.25">
      <c r="A9" s="11" t="s">
        <v>41</v>
      </c>
      <c r="B9" t="s">
        <v>42</v>
      </c>
      <c r="G9" s="15">
        <v>8</v>
      </c>
      <c r="H9" s="16" t="s">
        <v>127</v>
      </c>
      <c r="I9" t="str">
        <f t="shared" si="1"/>
        <v xml:space="preserve">8 設備工事業 </v>
      </c>
    </row>
    <row r="10" spans="1:9" ht="17.25">
      <c r="A10" s="11" t="s">
        <v>43</v>
      </c>
      <c r="B10" t="s">
        <v>44</v>
      </c>
      <c r="G10" s="15">
        <v>9</v>
      </c>
      <c r="H10" s="16" t="s">
        <v>154</v>
      </c>
      <c r="I10" t="str">
        <f t="shared" si="1"/>
        <v xml:space="preserve">9 食料品製造業 </v>
      </c>
    </row>
    <row r="11" spans="1:9" ht="27">
      <c r="A11" s="11" t="s">
        <v>45</v>
      </c>
      <c r="B11" t="s">
        <v>46</v>
      </c>
      <c r="G11" s="15">
        <v>10</v>
      </c>
      <c r="H11" s="16" t="s">
        <v>128</v>
      </c>
      <c r="I11" t="str">
        <f t="shared" si="1"/>
        <v xml:space="preserve">10 飲料・たばこ・飼料製造業 </v>
      </c>
    </row>
    <row r="12" spans="1:9" ht="17.25">
      <c r="A12" s="11" t="s">
        <v>47</v>
      </c>
      <c r="B12" t="s">
        <v>48</v>
      </c>
      <c r="G12" s="15">
        <v>11</v>
      </c>
      <c r="H12" s="16" t="s">
        <v>129</v>
      </c>
      <c r="I12" t="str">
        <f t="shared" si="1"/>
        <v xml:space="preserve">11 繊維工業 </v>
      </c>
    </row>
    <row r="13" spans="1:9" ht="40.5">
      <c r="A13" s="11" t="s">
        <v>49</v>
      </c>
      <c r="B13" t="s">
        <v>50</v>
      </c>
      <c r="G13" s="15">
        <v>12</v>
      </c>
      <c r="H13" s="16" t="s">
        <v>130</v>
      </c>
      <c r="I13" t="str">
        <f t="shared" si="1"/>
        <v xml:space="preserve">12 木材・木製品製造業（家具を除く） </v>
      </c>
    </row>
    <row r="14" spans="1:9" ht="27">
      <c r="A14" s="11" t="s">
        <v>51</v>
      </c>
      <c r="B14" t="s">
        <v>52</v>
      </c>
      <c r="G14" s="15">
        <v>13</v>
      </c>
      <c r="H14" s="16" t="s">
        <v>131</v>
      </c>
      <c r="I14" t="str">
        <f t="shared" si="1"/>
        <v xml:space="preserve">13 家具・装備品製造業 </v>
      </c>
    </row>
    <row r="15" spans="1:9" ht="27">
      <c r="A15" s="11" t="s">
        <v>53</v>
      </c>
      <c r="B15" t="s">
        <v>54</v>
      </c>
      <c r="G15" s="15">
        <v>14</v>
      </c>
      <c r="H15" s="16" t="s">
        <v>155</v>
      </c>
      <c r="I15" t="str">
        <f t="shared" si="1"/>
        <v xml:space="preserve">14 パルプ・紙・紙加工品製造業 </v>
      </c>
    </row>
    <row r="16" spans="1:9" ht="17.25">
      <c r="A16" s="11" t="s">
        <v>55</v>
      </c>
      <c r="B16" t="s">
        <v>56</v>
      </c>
      <c r="G16" s="15">
        <v>15</v>
      </c>
      <c r="H16" s="16" t="s">
        <v>156</v>
      </c>
      <c r="I16" t="str">
        <f t="shared" si="1"/>
        <v xml:space="preserve">15 印刷・同関連業 </v>
      </c>
    </row>
    <row r="17" spans="1:9" ht="17.25">
      <c r="A17" s="11" t="s">
        <v>57</v>
      </c>
      <c r="B17" t="s">
        <v>58</v>
      </c>
      <c r="G17" s="15">
        <v>16</v>
      </c>
      <c r="H17" s="16" t="s">
        <v>145</v>
      </c>
      <c r="I17" t="str">
        <f t="shared" si="1"/>
        <v xml:space="preserve">16 化学工業 </v>
      </c>
    </row>
    <row r="18" spans="1:9" ht="27">
      <c r="A18" s="11" t="s">
        <v>59</v>
      </c>
      <c r="B18" t="s">
        <v>60</v>
      </c>
      <c r="G18" s="15">
        <v>17</v>
      </c>
      <c r="H18" s="16" t="s">
        <v>132</v>
      </c>
      <c r="I18" t="str">
        <f t="shared" si="1"/>
        <v xml:space="preserve">17 石油製品・石炭製品製造業 </v>
      </c>
    </row>
    <row r="19" spans="1:9" ht="40.5">
      <c r="A19" s="11" t="s">
        <v>61</v>
      </c>
      <c r="B19" t="s">
        <v>62</v>
      </c>
      <c r="G19" s="15">
        <v>18</v>
      </c>
      <c r="H19" s="16" t="s">
        <v>146</v>
      </c>
      <c r="I19" t="str">
        <f t="shared" si="1"/>
        <v xml:space="preserve">18 プラスチック製品製造業（別掲を除く） </v>
      </c>
    </row>
    <row r="20" spans="1:9" ht="17.25">
      <c r="A20" s="11" t="s">
        <v>63</v>
      </c>
      <c r="B20" t="s">
        <v>64</v>
      </c>
      <c r="G20" s="15">
        <v>19</v>
      </c>
      <c r="H20" s="16" t="s">
        <v>133</v>
      </c>
      <c r="I20" t="str">
        <f t="shared" si="1"/>
        <v xml:space="preserve">19 ゴム製品製造業 </v>
      </c>
    </row>
    <row r="21" spans="1:9" ht="27">
      <c r="A21" s="11" t="s">
        <v>65</v>
      </c>
      <c r="B21" t="s">
        <v>66</v>
      </c>
      <c r="G21" s="15">
        <v>20</v>
      </c>
      <c r="H21" s="16" t="s">
        <v>134</v>
      </c>
      <c r="I21" t="str">
        <f t="shared" si="1"/>
        <v xml:space="preserve">20 なめし革・同製品・毛皮製造業 </v>
      </c>
    </row>
    <row r="22" spans="1:9" ht="27">
      <c r="A22" s="11" t="s">
        <v>67</v>
      </c>
      <c r="B22" t="s">
        <v>68</v>
      </c>
      <c r="G22" s="15">
        <v>21</v>
      </c>
      <c r="H22" s="16" t="s">
        <v>135</v>
      </c>
      <c r="I22" t="str">
        <f t="shared" si="1"/>
        <v xml:space="preserve">21 窯業・土石製品製造業 </v>
      </c>
    </row>
    <row r="23" spans="1:9" ht="17.25">
      <c r="A23" s="11" t="s">
        <v>69</v>
      </c>
      <c r="B23" t="s">
        <v>70</v>
      </c>
      <c r="G23" s="15">
        <v>22</v>
      </c>
      <c r="H23" s="16" t="s">
        <v>147</v>
      </c>
      <c r="I23" t="str">
        <f t="shared" si="1"/>
        <v xml:space="preserve">22 鉄鋼業 </v>
      </c>
    </row>
    <row r="24" spans="1:9" ht="27">
      <c r="A24" s="11" t="s">
        <v>71</v>
      </c>
      <c r="B24" t="s">
        <v>72</v>
      </c>
      <c r="G24" s="15">
        <v>23</v>
      </c>
      <c r="H24" s="16" t="s">
        <v>157</v>
      </c>
      <c r="I24" t="str">
        <f t="shared" si="1"/>
        <v xml:space="preserve">23 非鉄金属製造業 </v>
      </c>
    </row>
    <row r="25" spans="1:9" ht="27">
      <c r="A25" s="11" t="s">
        <v>73</v>
      </c>
      <c r="B25" t="s">
        <v>74</v>
      </c>
      <c r="D25">
        <v>0</v>
      </c>
      <c r="E25" t="s">
        <v>7</v>
      </c>
      <c r="G25" s="15">
        <v>24</v>
      </c>
      <c r="H25" s="16" t="s">
        <v>158</v>
      </c>
      <c r="I25" t="str">
        <f t="shared" si="1"/>
        <v xml:space="preserve">24 金属製品製造業 </v>
      </c>
    </row>
    <row r="26" spans="1:9" ht="27">
      <c r="A26" s="11" t="s">
        <v>75</v>
      </c>
      <c r="B26" t="s">
        <v>76</v>
      </c>
      <c r="D26">
        <v>1</v>
      </c>
      <c r="E26" t="s">
        <v>8</v>
      </c>
      <c r="G26" s="15">
        <v>25</v>
      </c>
      <c r="H26" s="16" t="s">
        <v>148</v>
      </c>
      <c r="I26" t="str">
        <f t="shared" si="1"/>
        <v xml:space="preserve">25 はん用機械器具製造業 </v>
      </c>
    </row>
    <row r="27" spans="1:9" ht="27">
      <c r="A27" s="11" t="s">
        <v>77</v>
      </c>
      <c r="B27" t="s">
        <v>78</v>
      </c>
      <c r="G27" s="15">
        <v>26</v>
      </c>
      <c r="H27" s="16" t="s">
        <v>149</v>
      </c>
      <c r="I27" t="str">
        <f t="shared" si="1"/>
        <v xml:space="preserve">26 生産用機械器具製造業 </v>
      </c>
    </row>
    <row r="28" spans="1:9" ht="27">
      <c r="A28" s="11" t="s">
        <v>79</v>
      </c>
      <c r="B28" t="s">
        <v>80</v>
      </c>
      <c r="G28" s="15">
        <v>27</v>
      </c>
      <c r="H28" s="16" t="s">
        <v>150</v>
      </c>
      <c r="I28" t="str">
        <f t="shared" si="1"/>
        <v xml:space="preserve">27 業務用機械器具製造業 </v>
      </c>
    </row>
    <row r="29" spans="1:9" ht="40.5">
      <c r="A29" s="11" t="s">
        <v>81</v>
      </c>
      <c r="B29" t="s">
        <v>82</v>
      </c>
      <c r="G29" s="15">
        <v>28</v>
      </c>
      <c r="H29" s="16" t="s">
        <v>136</v>
      </c>
      <c r="I29" t="str">
        <f t="shared" si="1"/>
        <v xml:space="preserve">28 電子部品・デバイス・電子回路製造業 </v>
      </c>
    </row>
    <row r="30" spans="1:9" ht="27">
      <c r="A30" s="11" t="s">
        <v>83</v>
      </c>
      <c r="B30" t="s">
        <v>84</v>
      </c>
      <c r="G30" s="15">
        <v>29</v>
      </c>
      <c r="H30" s="16" t="s">
        <v>137</v>
      </c>
      <c r="I30" t="str">
        <f t="shared" si="1"/>
        <v xml:space="preserve">29 電気機械器具製造業 </v>
      </c>
    </row>
    <row r="31" spans="1:9" ht="27">
      <c r="A31" s="11" t="s">
        <v>85</v>
      </c>
      <c r="B31" t="s">
        <v>86</v>
      </c>
      <c r="G31" s="15">
        <v>30</v>
      </c>
      <c r="H31" s="16" t="s">
        <v>138</v>
      </c>
      <c r="I31" t="str">
        <f t="shared" si="1"/>
        <v xml:space="preserve">30 情報通信機械器具製造業 </v>
      </c>
    </row>
    <row r="32" spans="1:9" ht="27">
      <c r="A32" s="11" t="s">
        <v>87</v>
      </c>
      <c r="B32" t="s">
        <v>88</v>
      </c>
      <c r="G32" s="15">
        <v>31</v>
      </c>
      <c r="H32" s="16" t="s">
        <v>139</v>
      </c>
      <c r="I32" t="str">
        <f t="shared" si="1"/>
        <v xml:space="preserve">31 輸送用機械器具製造業 </v>
      </c>
    </row>
    <row r="33" spans="1:9" ht="27">
      <c r="A33" s="11" t="s">
        <v>89</v>
      </c>
      <c r="B33" t="s">
        <v>90</v>
      </c>
      <c r="G33" s="15">
        <v>32</v>
      </c>
      <c r="H33" s="16" t="s">
        <v>159</v>
      </c>
      <c r="I33" t="str">
        <f t="shared" si="1"/>
        <v xml:space="preserve">32 その他の製造業 </v>
      </c>
    </row>
    <row r="34" spans="1:9" ht="17.25">
      <c r="A34" s="11" t="s">
        <v>91</v>
      </c>
      <c r="B34" t="s">
        <v>92</v>
      </c>
      <c r="G34" s="15">
        <v>39</v>
      </c>
      <c r="H34" s="16" t="s">
        <v>140</v>
      </c>
      <c r="I34" t="str">
        <f t="shared" si="1"/>
        <v xml:space="preserve">39 情報サービス業 </v>
      </c>
    </row>
    <row r="35" spans="1:9" ht="27">
      <c r="A35" s="11" t="s">
        <v>93</v>
      </c>
      <c r="B35" t="s">
        <v>94</v>
      </c>
      <c r="G35" s="15">
        <v>40</v>
      </c>
      <c r="H35" s="16" t="s">
        <v>160</v>
      </c>
      <c r="I35" t="str">
        <f t="shared" si="1"/>
        <v xml:space="preserve">40 インターネット付随サービス業 </v>
      </c>
    </row>
    <row r="36" spans="1:9" ht="27">
      <c r="A36" s="11" t="s">
        <v>95</v>
      </c>
      <c r="B36" t="s">
        <v>96</v>
      </c>
      <c r="G36" s="15">
        <v>43</v>
      </c>
      <c r="H36" s="16" t="s">
        <v>141</v>
      </c>
      <c r="I36" t="str">
        <f t="shared" si="1"/>
        <v xml:space="preserve">43 道路旅客運送業 </v>
      </c>
    </row>
    <row r="37" spans="1:9" ht="27">
      <c r="A37" s="11" t="s">
        <v>97</v>
      </c>
      <c r="B37" t="s">
        <v>98</v>
      </c>
      <c r="G37" s="15">
        <v>52</v>
      </c>
      <c r="H37" s="16" t="s">
        <v>161</v>
      </c>
      <c r="I37" t="str">
        <f t="shared" si="1"/>
        <v xml:space="preserve">52 飲食料品卸売業 </v>
      </c>
    </row>
    <row r="38" spans="1:9" ht="27">
      <c r="A38" s="11" t="s">
        <v>99</v>
      </c>
      <c r="B38" t="s">
        <v>100</v>
      </c>
      <c r="G38" s="15">
        <v>71</v>
      </c>
      <c r="H38" s="16" t="s">
        <v>162</v>
      </c>
      <c r="I38" t="str">
        <f t="shared" si="1"/>
        <v xml:space="preserve">71 学術・開発研究機関 </v>
      </c>
    </row>
    <row r="39" spans="1:9" ht="17.25">
      <c r="A39" s="11" t="s">
        <v>101</v>
      </c>
      <c r="B39" t="s">
        <v>102</v>
      </c>
      <c r="G39" s="15">
        <v>75</v>
      </c>
      <c r="H39" s="16" t="s">
        <v>142</v>
      </c>
      <c r="I39" t="str">
        <f t="shared" si="1"/>
        <v xml:space="preserve">75 宿泊業 </v>
      </c>
    </row>
    <row r="40" spans="1:9" ht="27">
      <c r="A40" s="11" t="s">
        <v>103</v>
      </c>
      <c r="B40" t="s">
        <v>104</v>
      </c>
      <c r="G40" s="15">
        <v>79</v>
      </c>
      <c r="H40" s="16" t="s">
        <v>143</v>
      </c>
      <c r="I40" t="s">
        <v>165</v>
      </c>
    </row>
    <row r="41" spans="1:9" ht="17.25">
      <c r="A41" s="11" t="s">
        <v>105</v>
      </c>
      <c r="B41" t="s">
        <v>106</v>
      </c>
      <c r="G41" s="15">
        <v>84</v>
      </c>
      <c r="H41" s="16" t="s">
        <v>144</v>
      </c>
      <c r="I41" t="str">
        <f>G41&amp;" "&amp;H41</f>
        <v xml:space="preserve">84 保健衛生 </v>
      </c>
    </row>
    <row r="42" spans="1:9" ht="27">
      <c r="A42" s="11" t="s">
        <v>107</v>
      </c>
      <c r="B42" t="s">
        <v>108</v>
      </c>
      <c r="G42" s="15">
        <v>85</v>
      </c>
      <c r="H42" s="16" t="s">
        <v>151</v>
      </c>
      <c r="I42" t="str">
        <f>G42&amp;" "&amp;H42</f>
        <v xml:space="preserve">85 社会保険・社会福祉・介護事業 </v>
      </c>
    </row>
    <row r="43" spans="1:9">
      <c r="A43" s="11" t="s">
        <v>109</v>
      </c>
      <c r="B43" t="s">
        <v>110</v>
      </c>
    </row>
    <row r="44" spans="1:9">
      <c r="A44" s="11" t="s">
        <v>111</v>
      </c>
      <c r="B44" t="s">
        <v>112</v>
      </c>
    </row>
    <row r="45" spans="1:9">
      <c r="A45" s="11" t="s">
        <v>113</v>
      </c>
      <c r="B45" t="s">
        <v>114</v>
      </c>
    </row>
    <row r="46" spans="1:9">
      <c r="A46" s="11" t="s">
        <v>115</v>
      </c>
      <c r="B46" t="s">
        <v>116</v>
      </c>
    </row>
    <row r="47" spans="1:9">
      <c r="A47" s="11" t="s">
        <v>117</v>
      </c>
      <c r="B47" t="s">
        <v>118</v>
      </c>
    </row>
    <row r="48" spans="1:9">
      <c r="A48" s="11" t="s">
        <v>119</v>
      </c>
      <c r="B48" t="s">
        <v>120</v>
      </c>
    </row>
  </sheetData>
  <phoneticPr fontId="1"/>
  <pageMargins left="0.7" right="0.7" top="0.75" bottom="0.75" header="0.3" footer="0.3"/>
</worksheet>
</file>